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7" sheetId="1" r:id="rId1"/>
  </sheets>
  <definedNames>
    <definedName name="_xlnm._FilterDatabase" localSheetId="0" hidden="1">'7'!$A$13:$I$139</definedName>
    <definedName name="_xlnm.Print_Titles" localSheetId="0">'7'!$12:$13</definedName>
    <definedName name="_xlnm.Print_Area" localSheetId="0">'7'!$A$1:$I$139</definedName>
  </definedNames>
  <calcPr fullCalcOnLoad="1"/>
</workbook>
</file>

<file path=xl/sharedStrings.xml><?xml version="1.0" encoding="utf-8"?>
<sst xmlns="http://schemas.openxmlformats.org/spreadsheetml/2006/main" count="641" uniqueCount="181">
  <si>
    <t>№ п/п</t>
  </si>
  <si>
    <t>(тыс. рублей)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</si>
  <si>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</si>
  <si>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</si>
  <si>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</si>
  <si>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</si>
  <si>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</si>
  <si>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</si>
  <si>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</si>
  <si>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02</t>
  </si>
  <si>
    <t>Глава муниципального образования</t>
  </si>
  <si>
    <t>04</t>
  </si>
  <si>
    <t>03</t>
  </si>
  <si>
    <t>09</t>
  </si>
  <si>
    <t>08</t>
  </si>
  <si>
    <t>11</t>
  </si>
  <si>
    <t>ВСЕГО РАСХОДОВ</t>
  </si>
  <si>
    <t>к Решению Совета депутатов</t>
  </si>
  <si>
    <t>121</t>
  </si>
  <si>
    <t>Уплата налога на имущество организаций и земельного налога</t>
  </si>
  <si>
    <t>122</t>
  </si>
  <si>
    <t>242</t>
  </si>
  <si>
    <t>244</t>
  </si>
  <si>
    <t>851</t>
  </si>
  <si>
    <t>«О бюджете муниципального образования  сельское поселение</t>
  </si>
  <si>
    <t>941</t>
  </si>
  <si>
    <t>857</t>
  </si>
  <si>
    <t>111</t>
  </si>
  <si>
    <t>МО сельское  поселение «Муйская сельская администрация»</t>
  </si>
  <si>
    <t>Программа 1. "Муниципальное управление"</t>
  </si>
  <si>
    <t>Подпрограмма 1. "Развитие муниципальной службы в муниципальном образовании сельского поселения "Муйская сельская администрация"</t>
  </si>
  <si>
    <t>Мероприятие 1. "Обеспечение деятельности администрации муниципального образования сельское поселение "Муйская сельская администрация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</si>
  <si>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</si>
  <si>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</si>
  <si>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</si>
  <si>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</si>
  <si>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 сельское поселение "Муйская сельская администрация"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</si>
  <si>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</si>
  <si>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</si>
  <si>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000</t>
  </si>
  <si>
    <t>01 1 01 81010</t>
  </si>
  <si>
    <t>129</t>
  </si>
  <si>
    <t>Мероприятие 2. "Обеспечение деятельности Совета депутатов МО СП "Муйская сельская администрация"</t>
  </si>
  <si>
    <t>Обеспечение деятельности высшего должностного лица МО СП "Муйская сельская администрация"</t>
  </si>
  <si>
    <t>Уплата прочих налогов, сборов и иных платежей</t>
  </si>
  <si>
    <t>Совет депутатов муниципального образования сельское поселение "Муйская сельская администрация"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</si>
  <si>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</si>
  <si>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01 1 02 81030</t>
  </si>
  <si>
    <t>852</t>
  </si>
  <si>
    <t>Мероприятие 3. " Обеспечение функционирования представительного органа муниципального образования сельское поселение "Муйская сельская администрация"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</si>
  <si>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</si>
  <si>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Закупки товаров, работ, услуг в сфере информационно-коммуникационных технологий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</si>
  <si>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</si>
  <si>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01 1 03 81020</t>
  </si>
  <si>
    <t xml:space="preserve">Программные расходы </t>
  </si>
  <si>
    <t>Программа 2. "Защита населения и  обеспечение пожарной безопасности"</t>
  </si>
  <si>
    <t>Мероприятие 1. "Защита населения и территории от пожаров"</t>
  </si>
  <si>
    <t>Национальная безопасность и правоохранительная деятельность</t>
  </si>
  <si>
    <t>02 1 01 82320</t>
  </si>
  <si>
    <t>Подпрограмма 1. "Обеспечение мер пожарной безопасности"</t>
  </si>
  <si>
    <t>Программа 3. "Жилищьно-коммунальное хозяйство и благоустройство населенных пунктов, расположенных в пределах территории муниципального образования"</t>
  </si>
  <si>
    <t>Подпрограмма 1. "Организация сбора и вывоз твердых бытовых отходов, мусора и ликвидация несанкционированных свалок и территорий муниципального образования снльское поселение "Муйская сельская администрация"</t>
  </si>
  <si>
    <t>Мероприятие 1. " Организационные мероприятия по благоустройству территории сельского поселения"</t>
  </si>
  <si>
    <t>Благоустройство</t>
  </si>
  <si>
    <t>Жилищно-коммунольное хозяйство</t>
  </si>
  <si>
    <t>05</t>
  </si>
  <si>
    <t>03 1 01 87010</t>
  </si>
  <si>
    <t>Программа 4. "Развитие в сфере культуры"</t>
  </si>
  <si>
    <t>Подпрограмма 1. "Сохранение и развитие культурно-досуговой деятельности в сельском поселении "Муйская сельская администрация"</t>
  </si>
  <si>
    <t>Мероприятие 1. "Обеспечение деятельности клубов"</t>
  </si>
  <si>
    <t>Учреждения культуры и мероприятия в сфере культуры и кинематографии</t>
  </si>
  <si>
    <t>Фонд оплаты труда казенных учреждений и 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</si>
  <si>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</si>
  <si>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>Муниципальное казенное учреждение социально-культурный комплекс "Муйские зори"</t>
  </si>
  <si>
    <t>Культура</t>
  </si>
  <si>
    <t>04 1 01 83110</t>
  </si>
  <si>
    <t>Подпрограмма 2. "Библиотека на селе"</t>
  </si>
  <si>
    <t>Мероприятие 2. "Обеспечение деятельности библиотеки"</t>
  </si>
  <si>
    <t>04 2 02 62070</t>
  </si>
  <si>
    <t>13</t>
  </si>
  <si>
    <t>Программа 5. "Развитие физической культуры и спорта"</t>
  </si>
  <si>
    <t>Подпрограмма 1. "Развитие физической культуры и массового спорта"</t>
  </si>
  <si>
    <t>Мероприятие 1. "Физическая культура и спорт"</t>
  </si>
  <si>
    <t>Мероприятия в области физической культуры и спорта</t>
  </si>
  <si>
    <t>Физическая культура</t>
  </si>
  <si>
    <t>05 1 01 82600</t>
  </si>
  <si>
    <t>Непрограммные расходы органов исполнительной власти муниципального образования сельское поселение "Муйская сельская администрация"</t>
  </si>
  <si>
    <t>Резервный фонд администрации муниципального образования сельское поселение "Муйская сельская администрация"</t>
  </si>
  <si>
    <t>Резервные средства</t>
  </si>
  <si>
    <t xml:space="preserve">Резервные фонды </t>
  </si>
  <si>
    <t>Другие общегосударственные вопросы</t>
  </si>
  <si>
    <t>Национальная оборона</t>
  </si>
  <si>
    <t>Мобилизация и вневойсковая подготовка</t>
  </si>
  <si>
    <t>Социальная политика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</si>
  <si>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</si>
  <si>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</si>
  <si>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Межбюджетные трансферты общего характера бюджетам субьектов Российской Федерации и муниципальных образований</t>
  </si>
  <si>
    <t>Иные межбюджетные трансферты</t>
  </si>
  <si>
    <t>Прочие межбюджетные трансферты</t>
  </si>
  <si>
    <t>Прочие межбюджетные трансферты общего характера</t>
  </si>
  <si>
    <t>99 9 01 10100</t>
  </si>
  <si>
    <t>870</t>
  </si>
  <si>
    <t>99 9 02 81590</t>
  </si>
  <si>
    <t>99 9 03 51180</t>
  </si>
  <si>
    <t>10</t>
  </si>
  <si>
    <t>99 9 04 85010</t>
  </si>
  <si>
    <t>321</t>
  </si>
  <si>
    <t xml:space="preserve">99 9 04 85010 </t>
  </si>
  <si>
    <t xml:space="preserve"> 99 9 04 85010</t>
  </si>
  <si>
    <t>946</t>
  </si>
  <si>
    <t>14</t>
  </si>
  <si>
    <t>99 9 05 63010</t>
  </si>
  <si>
    <t>540</t>
  </si>
  <si>
    <t>99 9 05 63030</t>
  </si>
  <si>
    <t>776,100</t>
  </si>
  <si>
    <t>10,000</t>
  </si>
  <si>
    <t>1,000</t>
  </si>
  <si>
    <t>9,264</t>
  </si>
  <si>
    <t>0,961</t>
  </si>
  <si>
    <t>8,303</t>
  </si>
  <si>
    <t>Приложение 7.1</t>
  </si>
  <si>
    <t>2,000</t>
  </si>
  <si>
    <t>04 1 01 72340</t>
  </si>
  <si>
    <t>119</t>
  </si>
  <si>
    <t>Иные выплаты персоналу учреждений, за исключением оплаты труда</t>
  </si>
  <si>
    <t>Условно утверждаемые расходы</t>
  </si>
  <si>
    <t>2145,800</t>
  </si>
  <si>
    <t>15,000</t>
  </si>
  <si>
    <t>20,000</t>
  </si>
  <si>
    <t>04 1 01 72160</t>
  </si>
  <si>
    <t>112</t>
  </si>
  <si>
    <t>24,000</t>
  </si>
  <si>
    <t>518,841</t>
  </si>
  <si>
    <t>156,693</t>
  </si>
  <si>
    <t>85,566</t>
  </si>
  <si>
    <t>Специальные расходы администрации муниципального образования сельское поселение "Муйская сельская администрация"</t>
  </si>
  <si>
    <t xml:space="preserve">Специальные расходы   </t>
  </si>
  <si>
    <t>07</t>
  </si>
  <si>
    <t>99 9 02 86030</t>
  </si>
  <si>
    <t>880</t>
  </si>
  <si>
    <t>60,000</t>
  </si>
  <si>
    <t xml:space="preserve">«Муйская сельская администрация»  на 2020 год </t>
  </si>
  <si>
    <t>и плановый период 2021 и 2022 годы"</t>
  </si>
  <si>
    <t>Ведомственная структура расходов местного бюджета на 2021 и 2022 годы</t>
  </si>
  <si>
    <t>6348,551</t>
  </si>
  <si>
    <t>604,000</t>
  </si>
  <si>
    <t>182,408</t>
  </si>
  <si>
    <t>796,408</t>
  </si>
  <si>
    <t>432,555</t>
  </si>
  <si>
    <t>350,232</t>
  </si>
  <si>
    <t>81,223</t>
  </si>
  <si>
    <t>1,100</t>
  </si>
  <si>
    <t>916,837</t>
  </si>
  <si>
    <t>862,937</t>
  </si>
  <si>
    <t>700,464</t>
  </si>
  <si>
    <t>0,000</t>
  </si>
  <si>
    <t>162,473</t>
  </si>
  <si>
    <t>31,500</t>
  </si>
  <si>
    <t>346,000</t>
  </si>
  <si>
    <t>3826,751</t>
  </si>
  <si>
    <t>3172,033</t>
  </si>
  <si>
    <t>2395,933</t>
  </si>
  <si>
    <t>604,357</t>
  </si>
  <si>
    <t>182,576</t>
  </si>
  <si>
    <t>929,723</t>
  </si>
  <si>
    <t>280,777</t>
  </si>
  <si>
    <t>47,000</t>
  </si>
  <si>
    <t>322,500</t>
  </si>
  <si>
    <t>5,000</t>
  </si>
  <si>
    <t>654,718</t>
  </si>
  <si>
    <t>1470,435</t>
  </si>
  <si>
    <t>1,500</t>
  </si>
  <si>
    <t>1240,086</t>
  </si>
  <si>
    <t>1230,086</t>
  </si>
  <si>
    <t>112,826</t>
  </si>
  <si>
    <t>149,900</t>
  </si>
  <si>
    <t>34,074</t>
  </si>
  <si>
    <t>8,685</t>
  </si>
  <si>
    <t xml:space="preserve"> 2021 год</t>
  </si>
  <si>
    <t>2022 год</t>
  </si>
  <si>
    <t>от  28.12.2019 года №63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</si>
</sst>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1" xfId="53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24" borderId="10" xfId="53" applyFont="1" applyFill="1" applyBorder="1" applyAlignment="1">
      <alignment horizontal="left" vertical="center" wrapText="1"/>
      <protection/>
    </xf>
    <xf numFmtId="0" fontId="25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49" fontId="25" fillId="25" borderId="10" xfId="0" applyNumberFormat="1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left" vertical="center" wrapText="1"/>
      <protection/>
    </xf>
    <xf numFmtId="49" fontId="25" fillId="26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0" fontId="23" fillId="27" borderId="10" xfId="53" applyFont="1" applyFill="1" applyBorder="1" applyAlignment="1">
      <alignment horizontal="left" vertical="center" wrapText="1"/>
      <protection/>
    </xf>
    <xf numFmtId="49" fontId="25" fillId="27" borderId="10" xfId="0" applyNumberFormat="1" applyFont="1" applyFill="1" applyBorder="1" applyAlignment="1">
      <alignment horizontal="center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49" fontId="29" fillId="27" borderId="10" xfId="0" applyNumberFormat="1" applyFont="1" applyFill="1" applyBorder="1" applyAlignment="1">
      <alignment horizontal="center" vertical="center" wrapText="1"/>
    </xf>
    <xf numFmtId="0" fontId="23" fillId="28" borderId="10" xfId="0" applyNumberFormat="1" applyFont="1" applyFill="1" applyBorder="1" applyAlignment="1">
      <alignment horizontal="left" vertical="center" wrapText="1"/>
    </xf>
    <xf numFmtId="0" fontId="23" fillId="28" borderId="10" xfId="53" applyFont="1" applyFill="1" applyBorder="1" applyAlignment="1">
      <alignment horizontal="left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3" fillId="27" borderId="10" xfId="53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0" fontId="23" fillId="29" borderId="10" xfId="53" applyFont="1" applyFill="1" applyBorder="1" applyAlignment="1">
      <alignment horizontal="left" vertical="center" wrapText="1"/>
      <protection/>
    </xf>
    <xf numFmtId="49" fontId="23" fillId="29" borderId="10" xfId="0" applyNumberFormat="1" applyFont="1" applyFill="1" applyBorder="1" applyAlignment="1">
      <alignment horizontal="center" vertical="center" wrapText="1"/>
    </xf>
    <xf numFmtId="0" fontId="23" fillId="30" borderId="10" xfId="53" applyFont="1" applyFill="1" applyBorder="1" applyAlignment="1">
      <alignment horizontal="left" vertical="center" wrapText="1"/>
      <protection/>
    </xf>
    <xf numFmtId="49" fontId="23" fillId="3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5" fontId="24" fillId="24" borderId="10" xfId="0" applyNumberFormat="1" applyFont="1" applyFill="1" applyBorder="1" applyAlignment="1">
      <alignment horizontal="center" vertical="center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185" fontId="24" fillId="26" borderId="10" xfId="0" applyNumberFormat="1" applyFont="1" applyFill="1" applyBorder="1" applyAlignment="1">
      <alignment horizontal="center" vertical="center" wrapText="1"/>
    </xf>
    <xf numFmtId="185" fontId="24" fillId="27" borderId="10" xfId="0" applyNumberFormat="1" applyFont="1" applyFill="1" applyBorder="1" applyAlignment="1">
      <alignment horizontal="center" vertical="center" wrapText="1"/>
    </xf>
    <xf numFmtId="0" fontId="23" fillId="28" borderId="10" xfId="0" applyNumberFormat="1" applyFont="1" applyFill="1" applyBorder="1" applyAlignment="1">
      <alignment horizontal="center" vertical="center" wrapText="1"/>
    </xf>
    <xf numFmtId="185" fontId="24" fillId="28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86" fontId="24" fillId="0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3" fillId="26" borderId="10" xfId="0" applyNumberFormat="1" applyFont="1" applyFill="1" applyBorder="1" applyAlignment="1">
      <alignment horizontal="center" vertical="center" wrapText="1"/>
    </xf>
    <xf numFmtId="0" fontId="24" fillId="27" borderId="10" xfId="53" applyFont="1" applyFill="1" applyBorder="1" applyAlignment="1">
      <alignment horizontal="center" vertical="center" wrapText="1"/>
      <protection/>
    </xf>
    <xf numFmtId="185" fontId="23" fillId="27" borderId="10" xfId="53" applyNumberFormat="1" applyFont="1" applyFill="1" applyBorder="1" applyAlignment="1">
      <alignment horizontal="center" vertical="center" wrapText="1"/>
      <protection/>
    </xf>
    <xf numFmtId="0" fontId="23" fillId="24" borderId="10" xfId="0" applyNumberFormat="1" applyFont="1" applyFill="1" applyBorder="1" applyAlignment="1">
      <alignment horizontal="center" vertical="center" wrapText="1"/>
    </xf>
    <xf numFmtId="185" fontId="24" fillId="25" borderId="10" xfId="53" applyNumberFormat="1" applyFont="1" applyFill="1" applyBorder="1" applyAlignment="1">
      <alignment horizontal="center" vertical="center" wrapText="1"/>
      <protection/>
    </xf>
    <xf numFmtId="0" fontId="23" fillId="26" borderId="10" xfId="53" applyFont="1" applyFill="1" applyBorder="1" applyAlignment="1">
      <alignment horizontal="center" vertical="center" wrapText="1"/>
      <protection/>
    </xf>
    <xf numFmtId="0" fontId="23" fillId="28" borderId="10" xfId="53" applyFont="1" applyFill="1" applyBorder="1" applyAlignment="1">
      <alignment horizontal="center" vertical="center" wrapText="1"/>
      <protection/>
    </xf>
    <xf numFmtId="185" fontId="24" fillId="28" borderId="10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185" fontId="24" fillId="0" borderId="10" xfId="0" applyNumberFormat="1" applyFont="1" applyFill="1" applyBorder="1" applyAlignment="1">
      <alignment horizontal="center" vertical="center"/>
    </xf>
    <xf numFmtId="49" fontId="23" fillId="28" borderId="10" xfId="53" applyNumberFormat="1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85" fontId="24" fillId="0" borderId="11" xfId="0" applyNumberFormat="1" applyFont="1" applyFill="1" applyBorder="1" applyAlignment="1">
      <alignment horizontal="center" vertical="center" wrapText="1"/>
    </xf>
    <xf numFmtId="0" fontId="23" fillId="29" borderId="10" xfId="53" applyFont="1" applyFill="1" applyBorder="1" applyAlignment="1">
      <alignment horizontal="center" vertical="center" wrapText="1"/>
      <protection/>
    </xf>
    <xf numFmtId="185" fontId="24" fillId="29" borderId="10" xfId="0" applyNumberFormat="1" applyFont="1" applyFill="1" applyBorder="1" applyAlignment="1">
      <alignment horizontal="center" vertical="center" wrapText="1"/>
    </xf>
    <xf numFmtId="0" fontId="23" fillId="30" borderId="10" xfId="53" applyFont="1" applyFill="1" applyBorder="1" applyAlignment="1">
      <alignment horizontal="center" vertical="center" wrapText="1"/>
      <protection/>
    </xf>
    <xf numFmtId="185" fontId="24" fillId="30" borderId="10" xfId="0" applyNumberFormat="1" applyFont="1" applyFill="1" applyBorder="1" applyAlignment="1">
      <alignment horizontal="center" vertical="center" wrapText="1"/>
    </xf>
    <xf numFmtId="49" fontId="23" fillId="28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4" fillId="27" borderId="10" xfId="0" applyNumberFormat="1" applyFont="1" applyFill="1" applyBorder="1" applyAlignment="1">
      <alignment horizontal="center" vertical="center" wrapText="1"/>
    </xf>
    <xf numFmtId="185" fontId="24" fillId="27" borderId="10" xfId="53" applyNumberFormat="1" applyFont="1" applyFill="1" applyBorder="1" applyAlignment="1">
      <alignment horizontal="center" vertical="center" wrapText="1"/>
      <protection/>
    </xf>
    <xf numFmtId="49" fontId="24" fillId="29" borderId="10" xfId="0" applyNumberFormat="1" applyFont="1" applyFill="1" applyBorder="1" applyAlignment="1">
      <alignment horizontal="center" vertical="center" wrapText="1"/>
    </xf>
    <xf numFmtId="49" fontId="24" fillId="30" borderId="10" xfId="0" applyNumberFormat="1" applyFont="1" applyFill="1" applyBorder="1" applyAlignment="1">
      <alignment horizontal="center" vertical="center" wrapText="1"/>
    </xf>
    <xf numFmtId="49" fontId="24" fillId="28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23" fillId="31" borderId="13" xfId="53" applyFont="1" applyFill="1" applyBorder="1" applyAlignment="1">
      <alignment horizontal="left" vertical="center" wrapText="1"/>
      <protection/>
    </xf>
    <xf numFmtId="49" fontId="23" fillId="31" borderId="10" xfId="0" applyNumberFormat="1" applyFont="1" applyFill="1" applyBorder="1" applyAlignment="1">
      <alignment horizontal="center" vertical="center" wrapText="1"/>
    </xf>
    <xf numFmtId="49" fontId="24" fillId="31" borderId="10" xfId="0" applyNumberFormat="1" applyFont="1" applyFill="1" applyBorder="1" applyAlignment="1">
      <alignment horizontal="center" vertical="center" wrapText="1"/>
    </xf>
    <xf numFmtId="185" fontId="24" fillId="31" borderId="10" xfId="0" applyNumberFormat="1" applyFont="1" applyFill="1" applyBorder="1" applyAlignment="1">
      <alignment horizontal="center" vertical="center" wrapText="1"/>
    </xf>
    <xf numFmtId="185" fontId="24" fillId="26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2.75"/>
  <cols>
    <col min="1" max="1" width="5.00390625" style="2" customWidth="1"/>
    <col min="2" max="2" width="45.375" style="2" customWidth="1"/>
    <col min="3" max="3" width="8.625" style="2" customWidth="1"/>
    <col min="4" max="4" width="6.375" style="2" customWidth="1"/>
    <col min="5" max="5" width="6.00390625" style="2" customWidth="1"/>
    <col min="6" max="6" width="13.375" style="2" customWidth="1"/>
    <col min="7" max="7" width="8.625" style="2" customWidth="1"/>
    <col min="8" max="8" width="10.125" style="2" customWidth="1"/>
    <col min="9" max="9" width="10.375" style="2" customWidth="1"/>
    <col min="10" max="16384" width="9.125" style="2" customWidth="1"/>
  </cols>
  <sheetData>
    <row r="1" ht="12.75" customHeight="1">
      <c r="I1" s="1" t="s">
        <v>120</v>
      </c>
    </row>
    <row r="2" ht="15">
      <c r="I2" s="1" t="s">
        <v>17</v>
      </c>
    </row>
    <row r="3" spans="3:9" ht="12.75" customHeight="1">
      <c r="C3" s="17"/>
      <c r="I3" s="1" t="s">
        <v>28</v>
      </c>
    </row>
    <row r="4" spans="3:9" ht="12.75" customHeight="1">
      <c r="C4" s="17"/>
      <c r="I4" s="1" t="s">
        <v>180</v>
      </c>
    </row>
    <row r="5" spans="2:9" ht="15">
      <c r="B5" s="3"/>
      <c r="I5" s="1" t="s">
        <v>24</v>
      </c>
    </row>
    <row r="6" spans="2:9" ht="12.75" customHeight="1">
      <c r="B6" s="4"/>
      <c r="D6" s="104" t="s">
        <v>141</v>
      </c>
      <c r="E6" s="104"/>
      <c r="F6" s="104"/>
      <c r="G6" s="104"/>
      <c r="H6" s="104"/>
      <c r="I6" s="104"/>
    </row>
    <row r="7" spans="2:9" ht="12.75" customHeight="1">
      <c r="B7" s="4"/>
      <c r="D7" s="1"/>
      <c r="E7" s="1"/>
      <c r="F7" s="1"/>
      <c r="G7" s="1"/>
      <c r="H7" s="1"/>
      <c r="I7" s="1" t="s">
        <v>142</v>
      </c>
    </row>
    <row r="8" spans="2:8" ht="15">
      <c r="B8" s="5"/>
      <c r="C8" s="1"/>
      <c r="G8" s="3"/>
      <c r="H8" s="3"/>
    </row>
    <row r="9" spans="1:9" ht="12.75" customHeight="1">
      <c r="A9" s="105" t="s">
        <v>143</v>
      </c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2:9" ht="12.75" customHeight="1">
      <c r="B11" s="6"/>
      <c r="C11" s="7"/>
      <c r="I11" s="9" t="s">
        <v>1</v>
      </c>
    </row>
    <row r="12" spans="1:9" ht="21" customHeight="1">
      <c r="A12" s="106" t="s">
        <v>0</v>
      </c>
      <c r="B12" s="106" t="s">
        <v>2</v>
      </c>
      <c r="C12" s="98" t="s">
        <v>3</v>
      </c>
      <c r="D12" s="98" t="s">
        <v>4</v>
      </c>
      <c r="E12" s="98" t="s">
        <v>5</v>
      </c>
      <c r="F12" s="98" t="s">
        <v>6</v>
      </c>
      <c r="G12" s="98" t="s">
        <v>7</v>
      </c>
      <c r="H12" s="108" t="s">
        <v>178</v>
      </c>
      <c r="I12" s="107" t="s">
        <v>179</v>
      </c>
    </row>
    <row r="13" spans="1:9" ht="32.25" customHeight="1">
      <c r="A13" s="106"/>
      <c r="B13" s="106"/>
      <c r="C13" s="98"/>
      <c r="D13" s="98"/>
      <c r="E13" s="98"/>
      <c r="F13" s="98"/>
      <c r="G13" s="98"/>
      <c r="H13" s="109"/>
      <c r="I13" s="107"/>
    </row>
    <row r="14" spans="1:9" ht="32.25" customHeight="1">
      <c r="A14" s="44">
        <v>1</v>
      </c>
      <c r="B14" s="18" t="s">
        <v>54</v>
      </c>
      <c r="C14" s="19"/>
      <c r="D14" s="19"/>
      <c r="E14" s="19"/>
      <c r="F14" s="19"/>
      <c r="G14" s="19"/>
      <c r="H14" s="19" t="s">
        <v>144</v>
      </c>
      <c r="I14" s="20">
        <v>6477.535</v>
      </c>
    </row>
    <row r="15" spans="1:9" ht="39" customHeight="1">
      <c r="A15" s="101">
        <v>1</v>
      </c>
      <c r="B15" s="13" t="s">
        <v>36</v>
      </c>
      <c r="C15" s="12"/>
      <c r="D15" s="10"/>
      <c r="E15" s="10"/>
      <c r="F15" s="10"/>
      <c r="G15" s="11"/>
      <c r="H15" s="19" t="s">
        <v>126</v>
      </c>
      <c r="I15" s="20">
        <f>I18+I26+I34</f>
        <v>2145.8</v>
      </c>
    </row>
    <row r="16" spans="1:9" ht="24.75" customHeight="1">
      <c r="A16" s="102"/>
      <c r="B16" s="21" t="s">
        <v>29</v>
      </c>
      <c r="C16" s="22"/>
      <c r="D16" s="23"/>
      <c r="E16" s="24"/>
      <c r="F16" s="25"/>
      <c r="G16" s="26"/>
      <c r="H16" s="46" t="s">
        <v>126</v>
      </c>
      <c r="I16" s="54">
        <f>I18+I26+I34</f>
        <v>2145.8</v>
      </c>
    </row>
    <row r="17" spans="1:9" ht="42.75" customHeight="1">
      <c r="A17" s="102"/>
      <c r="B17" s="27" t="s">
        <v>30</v>
      </c>
      <c r="C17" s="28"/>
      <c r="D17" s="29"/>
      <c r="E17" s="29"/>
      <c r="F17" s="30"/>
      <c r="G17" s="31"/>
      <c r="H17" s="85" t="s">
        <v>147</v>
      </c>
      <c r="I17" s="55">
        <f>I18</f>
        <v>796.408</v>
      </c>
    </row>
    <row r="18" spans="1:9" ht="45" customHeight="1">
      <c r="A18" s="102"/>
      <c r="B18" s="32" t="s">
        <v>31</v>
      </c>
      <c r="C18" s="33"/>
      <c r="D18" s="34"/>
      <c r="E18" s="34"/>
      <c r="F18" s="35"/>
      <c r="G18" s="36"/>
      <c r="H18" s="86" t="s">
        <v>147</v>
      </c>
      <c r="I18" s="56">
        <f>I23</f>
        <v>796.408</v>
      </c>
    </row>
    <row r="19" spans="1:9" ht="21" customHeight="1">
      <c r="A19" s="102"/>
      <c r="B19" s="37" t="s">
        <v>10</v>
      </c>
      <c r="C19" s="38"/>
      <c r="D19" s="39"/>
      <c r="E19" s="39"/>
      <c r="F19" s="40"/>
      <c r="G19" s="41"/>
      <c r="H19" s="87" t="s">
        <v>147</v>
      </c>
      <c r="I19" s="57">
        <f>I20+I22</f>
        <v>786.408</v>
      </c>
    </row>
    <row r="20" spans="1:9" ht="39.75" customHeight="1">
      <c r="A20" s="102"/>
      <c r="B20" s="14" t="s">
        <v>32</v>
      </c>
      <c r="C20" s="53" t="s">
        <v>25</v>
      </c>
      <c r="D20" s="53" t="s">
        <v>8</v>
      </c>
      <c r="E20" s="53" t="s">
        <v>9</v>
      </c>
      <c r="F20" s="53" t="s">
        <v>40</v>
      </c>
      <c r="G20" s="53" t="s">
        <v>18</v>
      </c>
      <c r="H20" s="19" t="s">
        <v>145</v>
      </c>
      <c r="I20" s="20">
        <v>604</v>
      </c>
    </row>
    <row r="21" spans="1:9" ht="39" customHeight="1">
      <c r="A21" s="102"/>
      <c r="B21" s="14" t="s">
        <v>33</v>
      </c>
      <c r="C21" s="53" t="s">
        <v>25</v>
      </c>
      <c r="D21" s="53" t="s">
        <v>8</v>
      </c>
      <c r="E21" s="53" t="s">
        <v>9</v>
      </c>
      <c r="F21" s="53" t="s">
        <v>40</v>
      </c>
      <c r="G21" s="53" t="s">
        <v>20</v>
      </c>
      <c r="H21" s="19" t="s">
        <v>115</v>
      </c>
      <c r="I21" s="20">
        <v>10</v>
      </c>
    </row>
    <row r="22" spans="1:9" ht="43.5" customHeight="1">
      <c r="A22" s="102"/>
      <c r="B22" s="14" t="s">
        <v>34</v>
      </c>
      <c r="C22" s="53" t="s">
        <v>25</v>
      </c>
      <c r="D22" s="53" t="s">
        <v>8</v>
      </c>
      <c r="E22" s="53" t="s">
        <v>9</v>
      </c>
      <c r="F22" s="53" t="s">
        <v>40</v>
      </c>
      <c r="G22" s="53" t="s">
        <v>41</v>
      </c>
      <c r="H22" s="19" t="s">
        <v>146</v>
      </c>
      <c r="I22" s="20">
        <v>182.408</v>
      </c>
    </row>
    <row r="23" spans="1:9" ht="38.25" customHeight="1">
      <c r="A23" s="102"/>
      <c r="B23" s="14" t="s">
        <v>36</v>
      </c>
      <c r="C23" s="53" t="s">
        <v>25</v>
      </c>
      <c r="D23" s="53" t="s">
        <v>8</v>
      </c>
      <c r="E23" s="53" t="s">
        <v>9</v>
      </c>
      <c r="F23" s="53" t="s">
        <v>40</v>
      </c>
      <c r="G23" s="53" t="s">
        <v>39</v>
      </c>
      <c r="H23" s="19" t="s">
        <v>147</v>
      </c>
      <c r="I23" s="20">
        <f>I20+I21+I22</f>
        <v>796.408</v>
      </c>
    </row>
    <row r="24" spans="1:9" ht="21.75" customHeight="1">
      <c r="A24" s="102"/>
      <c r="B24" s="14" t="s">
        <v>37</v>
      </c>
      <c r="C24" s="53" t="s">
        <v>25</v>
      </c>
      <c r="D24" s="53" t="s">
        <v>8</v>
      </c>
      <c r="E24" s="53" t="s">
        <v>9</v>
      </c>
      <c r="F24" s="53" t="s">
        <v>40</v>
      </c>
      <c r="G24" s="53" t="s">
        <v>39</v>
      </c>
      <c r="H24" s="19" t="s">
        <v>147</v>
      </c>
      <c r="I24" s="20">
        <f>I23</f>
        <v>796.408</v>
      </c>
    </row>
    <row r="25" spans="1:9" ht="41.25" customHeight="1">
      <c r="A25" s="102"/>
      <c r="B25" s="14" t="s">
        <v>38</v>
      </c>
      <c r="C25" s="53" t="s">
        <v>25</v>
      </c>
      <c r="D25" s="53" t="s">
        <v>8</v>
      </c>
      <c r="E25" s="53" t="s">
        <v>9</v>
      </c>
      <c r="F25" s="53" t="s">
        <v>40</v>
      </c>
      <c r="G25" s="53" t="s">
        <v>39</v>
      </c>
      <c r="H25" s="19" t="s">
        <v>147</v>
      </c>
      <c r="I25" s="20">
        <f>I24</f>
        <v>796.408</v>
      </c>
    </row>
    <row r="26" spans="1:9" ht="42" customHeight="1">
      <c r="A26" s="102"/>
      <c r="B26" s="32" t="s">
        <v>42</v>
      </c>
      <c r="C26" s="35"/>
      <c r="D26" s="35"/>
      <c r="E26" s="35"/>
      <c r="F26" s="35"/>
      <c r="G26" s="35"/>
      <c r="H26" s="86" t="s">
        <v>148</v>
      </c>
      <c r="I26" s="56">
        <f>I27</f>
        <v>432.55500000000006</v>
      </c>
    </row>
    <row r="27" spans="1:9" ht="35.25" customHeight="1">
      <c r="A27" s="102"/>
      <c r="B27" s="37" t="s">
        <v>43</v>
      </c>
      <c r="C27" s="40"/>
      <c r="D27" s="40"/>
      <c r="E27" s="40"/>
      <c r="F27" s="40"/>
      <c r="G27" s="40"/>
      <c r="H27" s="87" t="s">
        <v>148</v>
      </c>
      <c r="I27" s="57">
        <f>I28+I29+I30</f>
        <v>432.55500000000006</v>
      </c>
    </row>
    <row r="28" spans="1:9" ht="42" customHeight="1">
      <c r="A28" s="102"/>
      <c r="B28" s="14" t="s">
        <v>32</v>
      </c>
      <c r="C28" s="53" t="s">
        <v>109</v>
      </c>
      <c r="D28" s="53" t="s">
        <v>8</v>
      </c>
      <c r="E28" s="53" t="s">
        <v>12</v>
      </c>
      <c r="F28" s="53" t="s">
        <v>47</v>
      </c>
      <c r="G28" s="53" t="s">
        <v>18</v>
      </c>
      <c r="H28" s="19" t="s">
        <v>149</v>
      </c>
      <c r="I28" s="20">
        <v>350.232</v>
      </c>
    </row>
    <row r="29" spans="1:9" ht="41.25" customHeight="1">
      <c r="A29" s="102"/>
      <c r="B29" s="14" t="s">
        <v>34</v>
      </c>
      <c r="C29" s="53" t="s">
        <v>109</v>
      </c>
      <c r="D29" s="53" t="s">
        <v>8</v>
      </c>
      <c r="E29" s="53" t="s">
        <v>12</v>
      </c>
      <c r="F29" s="53" t="s">
        <v>47</v>
      </c>
      <c r="G29" s="53" t="s">
        <v>41</v>
      </c>
      <c r="H29" s="19" t="s">
        <v>150</v>
      </c>
      <c r="I29" s="20">
        <v>81.223</v>
      </c>
    </row>
    <row r="30" spans="1:9" ht="20.25" customHeight="1">
      <c r="A30" s="102"/>
      <c r="B30" s="14" t="s">
        <v>44</v>
      </c>
      <c r="C30" s="53" t="s">
        <v>109</v>
      </c>
      <c r="D30" s="53" t="s">
        <v>8</v>
      </c>
      <c r="E30" s="53" t="s">
        <v>12</v>
      </c>
      <c r="F30" s="53" t="s">
        <v>47</v>
      </c>
      <c r="G30" s="53" t="s">
        <v>48</v>
      </c>
      <c r="H30" s="19" t="s">
        <v>151</v>
      </c>
      <c r="I30" s="20">
        <v>1.1</v>
      </c>
    </row>
    <row r="31" spans="1:9" ht="40.5" customHeight="1">
      <c r="A31" s="102"/>
      <c r="B31" s="14" t="s">
        <v>45</v>
      </c>
      <c r="C31" s="53" t="s">
        <v>109</v>
      </c>
      <c r="D31" s="53" t="s">
        <v>8</v>
      </c>
      <c r="E31" s="53" t="s">
        <v>12</v>
      </c>
      <c r="F31" s="53" t="s">
        <v>47</v>
      </c>
      <c r="G31" s="53" t="s">
        <v>39</v>
      </c>
      <c r="H31" s="19" t="s">
        <v>148</v>
      </c>
      <c r="I31" s="20">
        <f>I28+I29+I30</f>
        <v>432.55500000000006</v>
      </c>
    </row>
    <row r="32" spans="1:9" ht="17.25" customHeight="1">
      <c r="A32" s="102"/>
      <c r="B32" s="14" t="s">
        <v>37</v>
      </c>
      <c r="C32" s="53" t="s">
        <v>109</v>
      </c>
      <c r="D32" s="53" t="s">
        <v>8</v>
      </c>
      <c r="E32" s="53" t="s">
        <v>12</v>
      </c>
      <c r="F32" s="53" t="s">
        <v>47</v>
      </c>
      <c r="G32" s="53" t="s">
        <v>39</v>
      </c>
      <c r="H32" s="19" t="s">
        <v>148</v>
      </c>
      <c r="I32" s="20">
        <f>I31</f>
        <v>432.55500000000006</v>
      </c>
    </row>
    <row r="33" spans="1:9" ht="54" customHeight="1">
      <c r="A33" s="102"/>
      <c r="B33" s="14" t="s">
        <v>46</v>
      </c>
      <c r="C33" s="53" t="s">
        <v>109</v>
      </c>
      <c r="D33" s="53" t="s">
        <v>8</v>
      </c>
      <c r="E33" s="53" t="s">
        <v>12</v>
      </c>
      <c r="F33" s="53" t="s">
        <v>47</v>
      </c>
      <c r="G33" s="53" t="s">
        <v>39</v>
      </c>
      <c r="H33" s="19" t="s">
        <v>148</v>
      </c>
      <c r="I33" s="20">
        <f>I32</f>
        <v>432.55500000000006</v>
      </c>
    </row>
    <row r="34" spans="1:9" ht="51" customHeight="1">
      <c r="A34" s="102"/>
      <c r="B34" s="32" t="s">
        <v>49</v>
      </c>
      <c r="C34" s="35"/>
      <c r="D34" s="35"/>
      <c r="E34" s="35"/>
      <c r="F34" s="35"/>
      <c r="G34" s="35"/>
      <c r="H34" s="86" t="s">
        <v>152</v>
      </c>
      <c r="I34" s="56">
        <f>I35+I39+I40+I41+I42+I37</f>
        <v>916.8370000000001</v>
      </c>
    </row>
    <row r="35" spans="1:9" ht="52.5" customHeight="1">
      <c r="A35" s="102"/>
      <c r="B35" s="37" t="s">
        <v>50</v>
      </c>
      <c r="C35" s="40"/>
      <c r="D35" s="40"/>
      <c r="E35" s="40"/>
      <c r="F35" s="40"/>
      <c r="G35" s="40"/>
      <c r="H35" s="87" t="s">
        <v>153</v>
      </c>
      <c r="I35" s="57">
        <f>I36+I38</f>
        <v>862.9370000000001</v>
      </c>
    </row>
    <row r="36" spans="1:9" ht="27" customHeight="1">
      <c r="A36" s="102"/>
      <c r="B36" s="14" t="s">
        <v>32</v>
      </c>
      <c r="C36" s="53" t="s">
        <v>25</v>
      </c>
      <c r="D36" s="53" t="s">
        <v>8</v>
      </c>
      <c r="E36" s="53" t="s">
        <v>11</v>
      </c>
      <c r="F36" s="53" t="s">
        <v>53</v>
      </c>
      <c r="G36" s="53" t="s">
        <v>18</v>
      </c>
      <c r="H36" s="19" t="s">
        <v>154</v>
      </c>
      <c r="I36" s="20">
        <v>700.464</v>
      </c>
    </row>
    <row r="37" spans="1:9" ht="38.25" customHeight="1">
      <c r="A37" s="102"/>
      <c r="B37" s="14" t="s">
        <v>33</v>
      </c>
      <c r="C37" s="53" t="s">
        <v>25</v>
      </c>
      <c r="D37" s="53" t="s">
        <v>8</v>
      </c>
      <c r="E37" s="53" t="s">
        <v>11</v>
      </c>
      <c r="F37" s="53" t="s">
        <v>53</v>
      </c>
      <c r="G37" s="53" t="s">
        <v>20</v>
      </c>
      <c r="H37" s="19" t="s">
        <v>155</v>
      </c>
      <c r="I37" s="20">
        <v>0</v>
      </c>
    </row>
    <row r="38" spans="1:9" ht="43.5" customHeight="1">
      <c r="A38" s="102"/>
      <c r="B38" s="14" t="s">
        <v>34</v>
      </c>
      <c r="C38" s="53" t="s">
        <v>25</v>
      </c>
      <c r="D38" s="53" t="s">
        <v>8</v>
      </c>
      <c r="E38" s="53" t="s">
        <v>11</v>
      </c>
      <c r="F38" s="53" t="s">
        <v>53</v>
      </c>
      <c r="G38" s="53" t="s">
        <v>41</v>
      </c>
      <c r="H38" s="19" t="s">
        <v>156</v>
      </c>
      <c r="I38" s="20">
        <v>162.473</v>
      </c>
    </row>
    <row r="39" spans="1:9" ht="30" customHeight="1">
      <c r="A39" s="102"/>
      <c r="B39" s="14" t="s">
        <v>51</v>
      </c>
      <c r="C39" s="53" t="s">
        <v>25</v>
      </c>
      <c r="D39" s="53" t="s">
        <v>8</v>
      </c>
      <c r="E39" s="53" t="s">
        <v>11</v>
      </c>
      <c r="F39" s="53" t="s">
        <v>53</v>
      </c>
      <c r="G39" s="53" t="s">
        <v>21</v>
      </c>
      <c r="H39" s="19" t="s">
        <v>157</v>
      </c>
      <c r="I39" s="20">
        <v>31.5</v>
      </c>
    </row>
    <row r="40" spans="1:9" ht="33.75" customHeight="1">
      <c r="A40" s="102"/>
      <c r="B40" s="14" t="s">
        <v>35</v>
      </c>
      <c r="C40" s="53" t="s">
        <v>25</v>
      </c>
      <c r="D40" s="53" t="s">
        <v>8</v>
      </c>
      <c r="E40" s="53" t="s">
        <v>11</v>
      </c>
      <c r="F40" s="53" t="s">
        <v>53</v>
      </c>
      <c r="G40" s="53" t="s">
        <v>22</v>
      </c>
      <c r="H40" s="19" t="s">
        <v>128</v>
      </c>
      <c r="I40" s="20">
        <v>20</v>
      </c>
    </row>
    <row r="41" spans="1:9" ht="33" customHeight="1">
      <c r="A41" s="102"/>
      <c r="B41" s="14" t="s">
        <v>19</v>
      </c>
      <c r="C41" s="53" t="s">
        <v>25</v>
      </c>
      <c r="D41" s="53" t="s">
        <v>8</v>
      </c>
      <c r="E41" s="53" t="s">
        <v>11</v>
      </c>
      <c r="F41" s="53" t="s">
        <v>53</v>
      </c>
      <c r="G41" s="53" t="s">
        <v>23</v>
      </c>
      <c r="H41" s="19" t="s">
        <v>155</v>
      </c>
      <c r="I41" s="20">
        <v>0</v>
      </c>
    </row>
    <row r="42" spans="1:9" ht="21.75" customHeight="1">
      <c r="A42" s="102"/>
      <c r="B42" s="42" t="s">
        <v>44</v>
      </c>
      <c r="C42" s="58">
        <v>941</v>
      </c>
      <c r="D42" s="53" t="s">
        <v>8</v>
      </c>
      <c r="E42" s="53" t="s">
        <v>11</v>
      </c>
      <c r="F42" s="58" t="s">
        <v>53</v>
      </c>
      <c r="G42" s="58">
        <v>852</v>
      </c>
      <c r="H42" s="59">
        <v>2.4</v>
      </c>
      <c r="I42" s="59">
        <v>2.4</v>
      </c>
    </row>
    <row r="43" spans="1:9" ht="40.5" customHeight="1">
      <c r="A43" s="102"/>
      <c r="B43" s="14" t="s">
        <v>36</v>
      </c>
      <c r="C43" s="60">
        <v>941</v>
      </c>
      <c r="D43" s="53" t="s">
        <v>8</v>
      </c>
      <c r="E43" s="53" t="s">
        <v>11</v>
      </c>
      <c r="F43" s="53" t="s">
        <v>53</v>
      </c>
      <c r="G43" s="53" t="s">
        <v>39</v>
      </c>
      <c r="H43" s="19" t="s">
        <v>152</v>
      </c>
      <c r="I43" s="20">
        <f>I36+I37+I38+I39+I40+I41+I42</f>
        <v>916.8370000000001</v>
      </c>
    </row>
    <row r="44" spans="1:9" ht="18" customHeight="1">
      <c r="A44" s="102"/>
      <c r="B44" s="14" t="s">
        <v>37</v>
      </c>
      <c r="C44" s="60">
        <v>941</v>
      </c>
      <c r="D44" s="53" t="s">
        <v>8</v>
      </c>
      <c r="E44" s="53" t="s">
        <v>11</v>
      </c>
      <c r="F44" s="53" t="s">
        <v>53</v>
      </c>
      <c r="G44" s="53" t="s">
        <v>39</v>
      </c>
      <c r="H44" s="19" t="s">
        <v>152</v>
      </c>
      <c r="I44" s="20">
        <f>I43</f>
        <v>916.8370000000001</v>
      </c>
    </row>
    <row r="45" spans="1:9" ht="59.25" customHeight="1">
      <c r="A45" s="102"/>
      <c r="B45" s="15" t="s">
        <v>52</v>
      </c>
      <c r="C45" s="60">
        <v>941</v>
      </c>
      <c r="D45" s="53" t="s">
        <v>8</v>
      </c>
      <c r="E45" s="53" t="s">
        <v>11</v>
      </c>
      <c r="F45" s="53" t="s">
        <v>53</v>
      </c>
      <c r="G45" s="53" t="s">
        <v>39</v>
      </c>
      <c r="H45" s="19" t="s">
        <v>152</v>
      </c>
      <c r="I45" s="61">
        <f>I44</f>
        <v>916.8370000000001</v>
      </c>
    </row>
    <row r="46" spans="1:9" ht="32.25" customHeight="1">
      <c r="A46" s="102"/>
      <c r="B46" s="45" t="s">
        <v>55</v>
      </c>
      <c r="C46" s="62"/>
      <c r="D46" s="46"/>
      <c r="E46" s="46"/>
      <c r="F46" s="46"/>
      <c r="G46" s="46"/>
      <c r="H46" s="46" t="s">
        <v>128</v>
      </c>
      <c r="I46" s="54">
        <f>I47</f>
        <v>20</v>
      </c>
    </row>
    <row r="47" spans="1:9" ht="27.75" customHeight="1">
      <c r="A47" s="102"/>
      <c r="B47" s="27" t="s">
        <v>59</v>
      </c>
      <c r="C47" s="63"/>
      <c r="D47" s="30"/>
      <c r="E47" s="30"/>
      <c r="F47" s="30"/>
      <c r="G47" s="30"/>
      <c r="H47" s="85" t="s">
        <v>128</v>
      </c>
      <c r="I47" s="55">
        <f>I48</f>
        <v>20</v>
      </c>
    </row>
    <row r="48" spans="1:9" ht="33" customHeight="1">
      <c r="A48" s="102"/>
      <c r="B48" s="32" t="s">
        <v>56</v>
      </c>
      <c r="C48" s="64"/>
      <c r="D48" s="35"/>
      <c r="E48" s="35"/>
      <c r="F48" s="35"/>
      <c r="G48" s="35"/>
      <c r="H48" s="86" t="s">
        <v>128</v>
      </c>
      <c r="I48" s="56">
        <f>I49</f>
        <v>20</v>
      </c>
    </row>
    <row r="49" spans="1:9" ht="24.75" customHeight="1">
      <c r="A49" s="102"/>
      <c r="B49" s="37" t="s">
        <v>57</v>
      </c>
      <c r="C49" s="47"/>
      <c r="D49" s="47"/>
      <c r="E49" s="65"/>
      <c r="F49" s="47"/>
      <c r="G49" s="47"/>
      <c r="H49" s="88">
        <v>20</v>
      </c>
      <c r="I49" s="66">
        <f>I50</f>
        <v>20</v>
      </c>
    </row>
    <row r="50" spans="1:9" ht="33.75" customHeight="1">
      <c r="A50" s="102"/>
      <c r="B50" s="14" t="s">
        <v>35</v>
      </c>
      <c r="C50" s="60">
        <v>941</v>
      </c>
      <c r="D50" s="53" t="s">
        <v>12</v>
      </c>
      <c r="E50" s="53" t="s">
        <v>13</v>
      </c>
      <c r="F50" s="53" t="s">
        <v>58</v>
      </c>
      <c r="G50" s="53" t="s">
        <v>22</v>
      </c>
      <c r="H50" s="19" t="s">
        <v>128</v>
      </c>
      <c r="I50" s="20">
        <v>20</v>
      </c>
    </row>
    <row r="51" spans="1:9" ht="43.5" customHeight="1">
      <c r="A51" s="102"/>
      <c r="B51" s="14" t="s">
        <v>36</v>
      </c>
      <c r="C51" s="60">
        <v>941</v>
      </c>
      <c r="D51" s="53" t="s">
        <v>12</v>
      </c>
      <c r="E51" s="53" t="s">
        <v>13</v>
      </c>
      <c r="F51" s="53" t="s">
        <v>58</v>
      </c>
      <c r="G51" s="53" t="s">
        <v>39</v>
      </c>
      <c r="H51" s="19" t="s">
        <v>128</v>
      </c>
      <c r="I51" s="20">
        <v>20</v>
      </c>
    </row>
    <row r="52" spans="1:9" ht="22.5" customHeight="1">
      <c r="A52" s="102"/>
      <c r="B52" s="14" t="s">
        <v>37</v>
      </c>
      <c r="C52" s="60">
        <v>941</v>
      </c>
      <c r="D52" s="53" t="s">
        <v>12</v>
      </c>
      <c r="E52" s="53" t="s">
        <v>13</v>
      </c>
      <c r="F52" s="53" t="s">
        <v>58</v>
      </c>
      <c r="G52" s="53" t="s">
        <v>39</v>
      </c>
      <c r="H52" s="19" t="s">
        <v>128</v>
      </c>
      <c r="I52" s="20">
        <v>20</v>
      </c>
    </row>
    <row r="53" spans="1:9" ht="32.25" customHeight="1">
      <c r="A53" s="102"/>
      <c r="B53" s="43" t="s">
        <v>57</v>
      </c>
      <c r="C53" s="60">
        <v>941</v>
      </c>
      <c r="D53" s="53" t="s">
        <v>12</v>
      </c>
      <c r="E53" s="53" t="s">
        <v>13</v>
      </c>
      <c r="F53" s="53" t="s">
        <v>58</v>
      </c>
      <c r="G53" s="53" t="s">
        <v>39</v>
      </c>
      <c r="H53" s="19" t="s">
        <v>128</v>
      </c>
      <c r="I53" s="20">
        <v>20</v>
      </c>
    </row>
    <row r="54" spans="1:9" ht="44.25" customHeight="1">
      <c r="A54" s="102"/>
      <c r="B54" s="21" t="s">
        <v>60</v>
      </c>
      <c r="C54" s="67"/>
      <c r="D54" s="25"/>
      <c r="E54" s="25"/>
      <c r="F54" s="25"/>
      <c r="G54" s="25"/>
      <c r="H54" s="46" t="s">
        <v>158</v>
      </c>
      <c r="I54" s="54">
        <f>I55</f>
        <v>346</v>
      </c>
    </row>
    <row r="55" spans="1:9" ht="66" customHeight="1">
      <c r="A55" s="102"/>
      <c r="B55" s="27" t="s">
        <v>61</v>
      </c>
      <c r="C55" s="48"/>
      <c r="D55" s="48"/>
      <c r="E55" s="48"/>
      <c r="F55" s="48"/>
      <c r="G55" s="48"/>
      <c r="H55" s="68">
        <v>346</v>
      </c>
      <c r="I55" s="68">
        <f>I56</f>
        <v>346</v>
      </c>
    </row>
    <row r="56" spans="1:9" ht="30" customHeight="1">
      <c r="A56" s="102"/>
      <c r="B56" s="32" t="s">
        <v>62</v>
      </c>
      <c r="C56" s="69"/>
      <c r="D56" s="35"/>
      <c r="E56" s="35"/>
      <c r="F56" s="35"/>
      <c r="G56" s="35"/>
      <c r="H56" s="86" t="s">
        <v>158</v>
      </c>
      <c r="I56" s="97">
        <f>I57</f>
        <v>346</v>
      </c>
    </row>
    <row r="57" spans="1:9" ht="20.25" customHeight="1">
      <c r="A57" s="102"/>
      <c r="B57" s="37" t="s">
        <v>63</v>
      </c>
      <c r="C57" s="47"/>
      <c r="D57" s="40"/>
      <c r="E57" s="40"/>
      <c r="F57" s="40"/>
      <c r="G57" s="40"/>
      <c r="H57" s="87" t="s">
        <v>158</v>
      </c>
      <c r="I57" s="57">
        <f>I58</f>
        <v>346</v>
      </c>
    </row>
    <row r="58" spans="1:9" ht="36" customHeight="1">
      <c r="A58" s="102"/>
      <c r="B58" s="14" t="s">
        <v>35</v>
      </c>
      <c r="C58" s="70">
        <v>941</v>
      </c>
      <c r="D58" s="53" t="s">
        <v>65</v>
      </c>
      <c r="E58" s="53" t="s">
        <v>12</v>
      </c>
      <c r="F58" s="70" t="s">
        <v>66</v>
      </c>
      <c r="G58" s="70">
        <v>244</v>
      </c>
      <c r="H58" s="71">
        <v>346</v>
      </c>
      <c r="I58" s="71">
        <v>346</v>
      </c>
    </row>
    <row r="59" spans="1:9" ht="39.75" customHeight="1">
      <c r="A59" s="102"/>
      <c r="B59" s="14" t="s">
        <v>36</v>
      </c>
      <c r="C59" s="72">
        <v>941</v>
      </c>
      <c r="D59" s="53" t="s">
        <v>65</v>
      </c>
      <c r="E59" s="53" t="s">
        <v>12</v>
      </c>
      <c r="F59" s="53" t="s">
        <v>66</v>
      </c>
      <c r="G59" s="53" t="s">
        <v>39</v>
      </c>
      <c r="H59" s="19" t="s">
        <v>158</v>
      </c>
      <c r="I59" s="73">
        <v>346</v>
      </c>
    </row>
    <row r="60" spans="1:9" ht="18.75" customHeight="1">
      <c r="A60" s="102"/>
      <c r="B60" s="14" t="s">
        <v>37</v>
      </c>
      <c r="C60" s="72">
        <v>941</v>
      </c>
      <c r="D60" s="53" t="s">
        <v>65</v>
      </c>
      <c r="E60" s="53" t="s">
        <v>12</v>
      </c>
      <c r="F60" s="53" t="s">
        <v>66</v>
      </c>
      <c r="G60" s="53" t="s">
        <v>39</v>
      </c>
      <c r="H60" s="19" t="s">
        <v>158</v>
      </c>
      <c r="I60" s="20">
        <v>346</v>
      </c>
    </row>
    <row r="61" spans="1:9" ht="18.75" customHeight="1">
      <c r="A61" s="102"/>
      <c r="B61" s="43" t="s">
        <v>64</v>
      </c>
      <c r="C61" s="70">
        <v>941</v>
      </c>
      <c r="D61" s="74" t="s">
        <v>65</v>
      </c>
      <c r="E61" s="53" t="s">
        <v>12</v>
      </c>
      <c r="F61" s="70" t="s">
        <v>66</v>
      </c>
      <c r="G61" s="70">
        <v>0</v>
      </c>
      <c r="H61" s="71">
        <v>346</v>
      </c>
      <c r="I61" s="71">
        <v>346</v>
      </c>
    </row>
    <row r="62" spans="1:9" ht="18.75" customHeight="1">
      <c r="A62" s="102"/>
      <c r="B62" s="21" t="s">
        <v>67</v>
      </c>
      <c r="C62" s="75"/>
      <c r="D62" s="25"/>
      <c r="E62" s="25"/>
      <c r="F62" s="25"/>
      <c r="G62" s="25"/>
      <c r="H62" s="46" t="s">
        <v>159</v>
      </c>
      <c r="I62" s="54">
        <f>I63+I79+I86</f>
        <v>3955.7349999999997</v>
      </c>
    </row>
    <row r="63" spans="1:9" ht="41.25" customHeight="1">
      <c r="A63" s="102"/>
      <c r="B63" s="27" t="s">
        <v>68</v>
      </c>
      <c r="C63" s="48"/>
      <c r="D63" s="30"/>
      <c r="E63" s="30"/>
      <c r="F63" s="30"/>
      <c r="G63" s="30"/>
      <c r="H63" s="85" t="s">
        <v>160</v>
      </c>
      <c r="I63" s="55">
        <f>I64</f>
        <v>2395.933</v>
      </c>
    </row>
    <row r="64" spans="1:9" ht="20.25" customHeight="1">
      <c r="A64" s="102"/>
      <c r="B64" s="32" t="s">
        <v>69</v>
      </c>
      <c r="C64" s="69"/>
      <c r="D64" s="35"/>
      <c r="E64" s="35"/>
      <c r="F64" s="35"/>
      <c r="G64" s="35"/>
      <c r="H64" s="86" t="s">
        <v>161</v>
      </c>
      <c r="I64" s="56">
        <f>I65</f>
        <v>2395.933</v>
      </c>
    </row>
    <row r="65" spans="1:9" ht="30.75" customHeight="1">
      <c r="A65" s="102"/>
      <c r="B65" s="37" t="s">
        <v>70</v>
      </c>
      <c r="C65" s="40"/>
      <c r="D65" s="40"/>
      <c r="E65" s="40"/>
      <c r="F65" s="40"/>
      <c r="G65" s="40"/>
      <c r="H65" s="87" t="s">
        <v>161</v>
      </c>
      <c r="I65" s="57">
        <f>I66+I67+I68+I69+I72+I73+I74+I70+I71+I75</f>
        <v>2395.933</v>
      </c>
    </row>
    <row r="66" spans="1:9" ht="34.5" customHeight="1">
      <c r="A66" s="102"/>
      <c r="B66" s="14" t="s">
        <v>71</v>
      </c>
      <c r="C66" s="53" t="s">
        <v>26</v>
      </c>
      <c r="D66" s="53" t="s">
        <v>14</v>
      </c>
      <c r="E66" s="53" t="s">
        <v>8</v>
      </c>
      <c r="F66" s="53" t="s">
        <v>75</v>
      </c>
      <c r="G66" s="53" t="s">
        <v>27</v>
      </c>
      <c r="H66" s="19" t="s">
        <v>162</v>
      </c>
      <c r="I66" s="20">
        <v>604.357</v>
      </c>
    </row>
    <row r="67" spans="1:9" ht="44.25" customHeight="1">
      <c r="A67" s="102"/>
      <c r="B67" s="14" t="s">
        <v>34</v>
      </c>
      <c r="C67" s="76" t="s">
        <v>26</v>
      </c>
      <c r="D67" s="76" t="s">
        <v>14</v>
      </c>
      <c r="E67" s="76" t="s">
        <v>8</v>
      </c>
      <c r="F67" s="76" t="s">
        <v>75</v>
      </c>
      <c r="G67" s="76" t="s">
        <v>123</v>
      </c>
      <c r="H67" s="84" t="s">
        <v>163</v>
      </c>
      <c r="I67" s="77">
        <v>182.576</v>
      </c>
    </row>
    <row r="68" spans="1:9" ht="34.5" customHeight="1">
      <c r="A68" s="102"/>
      <c r="B68" s="14" t="s">
        <v>71</v>
      </c>
      <c r="C68" s="76" t="s">
        <v>26</v>
      </c>
      <c r="D68" s="76" t="s">
        <v>14</v>
      </c>
      <c r="E68" s="76" t="s">
        <v>8</v>
      </c>
      <c r="F68" s="76" t="s">
        <v>122</v>
      </c>
      <c r="G68" s="76" t="s">
        <v>27</v>
      </c>
      <c r="H68" s="84" t="s">
        <v>164</v>
      </c>
      <c r="I68" s="77">
        <v>929.723</v>
      </c>
    </row>
    <row r="69" spans="1:9" ht="44.25" customHeight="1">
      <c r="A69" s="102"/>
      <c r="B69" s="14" t="s">
        <v>34</v>
      </c>
      <c r="C69" s="76" t="s">
        <v>26</v>
      </c>
      <c r="D69" s="76" t="s">
        <v>14</v>
      </c>
      <c r="E69" s="76" t="s">
        <v>8</v>
      </c>
      <c r="F69" s="76" t="s">
        <v>122</v>
      </c>
      <c r="G69" s="76" t="s">
        <v>123</v>
      </c>
      <c r="H69" s="84" t="s">
        <v>165</v>
      </c>
      <c r="I69" s="77">
        <v>280.777</v>
      </c>
    </row>
    <row r="70" spans="1:9" ht="44.25" customHeight="1">
      <c r="A70" s="102"/>
      <c r="B70" s="14" t="s">
        <v>71</v>
      </c>
      <c r="C70" s="76" t="s">
        <v>26</v>
      </c>
      <c r="D70" s="76" t="s">
        <v>14</v>
      </c>
      <c r="E70" s="76" t="s">
        <v>8</v>
      </c>
      <c r="F70" s="76" t="s">
        <v>129</v>
      </c>
      <c r="G70" s="76" t="s">
        <v>27</v>
      </c>
      <c r="H70" s="84" t="s">
        <v>155</v>
      </c>
      <c r="I70" s="77">
        <v>0</v>
      </c>
    </row>
    <row r="71" spans="1:9" ht="44.25" customHeight="1">
      <c r="A71" s="102"/>
      <c r="B71" s="14" t="s">
        <v>34</v>
      </c>
      <c r="C71" s="76" t="s">
        <v>26</v>
      </c>
      <c r="D71" s="76" t="s">
        <v>14</v>
      </c>
      <c r="E71" s="76" t="s">
        <v>8</v>
      </c>
      <c r="F71" s="76" t="s">
        <v>129</v>
      </c>
      <c r="G71" s="76" t="s">
        <v>123</v>
      </c>
      <c r="H71" s="84" t="s">
        <v>155</v>
      </c>
      <c r="I71" s="77">
        <v>0</v>
      </c>
    </row>
    <row r="72" spans="1:9" ht="32.25" customHeight="1">
      <c r="A72" s="102"/>
      <c r="B72" s="16" t="s">
        <v>124</v>
      </c>
      <c r="C72" s="76" t="s">
        <v>26</v>
      </c>
      <c r="D72" s="76" t="s">
        <v>14</v>
      </c>
      <c r="E72" s="76" t="s">
        <v>8</v>
      </c>
      <c r="F72" s="76" t="s">
        <v>75</v>
      </c>
      <c r="G72" s="76" t="s">
        <v>130</v>
      </c>
      <c r="H72" s="84" t="s">
        <v>166</v>
      </c>
      <c r="I72" s="77">
        <v>47</v>
      </c>
    </row>
    <row r="73" spans="1:9" ht="26.25" customHeight="1">
      <c r="A73" s="102"/>
      <c r="B73" s="16" t="s">
        <v>72</v>
      </c>
      <c r="C73" s="76" t="s">
        <v>26</v>
      </c>
      <c r="D73" s="76" t="s">
        <v>14</v>
      </c>
      <c r="E73" s="76" t="s">
        <v>8</v>
      </c>
      <c r="F73" s="76" t="s">
        <v>75</v>
      </c>
      <c r="G73" s="76" t="s">
        <v>21</v>
      </c>
      <c r="H73" s="84" t="s">
        <v>131</v>
      </c>
      <c r="I73" s="77">
        <v>24</v>
      </c>
    </row>
    <row r="74" spans="1:9" ht="30.75" customHeight="1">
      <c r="A74" s="103"/>
      <c r="B74" s="14" t="s">
        <v>35</v>
      </c>
      <c r="C74" s="53" t="s">
        <v>26</v>
      </c>
      <c r="D74" s="53" t="s">
        <v>14</v>
      </c>
      <c r="E74" s="53" t="s">
        <v>8</v>
      </c>
      <c r="F74" s="53" t="s">
        <v>75</v>
      </c>
      <c r="G74" s="53" t="s">
        <v>22</v>
      </c>
      <c r="H74" s="19" t="s">
        <v>167</v>
      </c>
      <c r="I74" s="20">
        <v>322.5</v>
      </c>
    </row>
    <row r="75" spans="1:9" ht="30.75" customHeight="1">
      <c r="A75" s="103"/>
      <c r="B75" s="14" t="s">
        <v>44</v>
      </c>
      <c r="C75" s="53" t="s">
        <v>26</v>
      </c>
      <c r="D75" s="53" t="s">
        <v>14</v>
      </c>
      <c r="E75" s="53" t="s">
        <v>8</v>
      </c>
      <c r="F75" s="53" t="s">
        <v>75</v>
      </c>
      <c r="G75" s="53" t="s">
        <v>48</v>
      </c>
      <c r="H75" s="19" t="s">
        <v>168</v>
      </c>
      <c r="I75" s="20">
        <v>5</v>
      </c>
    </row>
    <row r="76" spans="1:9" ht="27.75" customHeight="1">
      <c r="A76" s="103"/>
      <c r="B76" s="43" t="s">
        <v>73</v>
      </c>
      <c r="C76" s="70">
        <v>857</v>
      </c>
      <c r="D76" s="74" t="s">
        <v>14</v>
      </c>
      <c r="E76" s="53" t="s">
        <v>8</v>
      </c>
      <c r="F76" s="70" t="s">
        <v>75</v>
      </c>
      <c r="G76" s="53" t="s">
        <v>39</v>
      </c>
      <c r="H76" s="19" t="s">
        <v>161</v>
      </c>
      <c r="I76" s="71">
        <v>2395.933</v>
      </c>
    </row>
    <row r="77" spans="1:9" ht="20.25" customHeight="1">
      <c r="A77" s="103"/>
      <c r="B77" s="14" t="s">
        <v>37</v>
      </c>
      <c r="C77" s="72">
        <v>857</v>
      </c>
      <c r="D77" s="53" t="s">
        <v>14</v>
      </c>
      <c r="E77" s="53" t="s">
        <v>8</v>
      </c>
      <c r="F77" s="53" t="s">
        <v>75</v>
      </c>
      <c r="G77" s="53" t="s">
        <v>39</v>
      </c>
      <c r="H77" s="19" t="s">
        <v>161</v>
      </c>
      <c r="I77" s="20">
        <f>I76</f>
        <v>2395.933</v>
      </c>
    </row>
    <row r="78" spans="1:9" ht="18.75" customHeight="1">
      <c r="A78" s="103"/>
      <c r="B78" s="14" t="s">
        <v>74</v>
      </c>
      <c r="C78" s="72">
        <v>857</v>
      </c>
      <c r="D78" s="53" t="s">
        <v>14</v>
      </c>
      <c r="E78" s="53" t="s">
        <v>8</v>
      </c>
      <c r="F78" s="53" t="s">
        <v>75</v>
      </c>
      <c r="G78" s="53" t="s">
        <v>39</v>
      </c>
      <c r="H78" s="19" t="s">
        <v>161</v>
      </c>
      <c r="I78" s="20">
        <f>I77</f>
        <v>2395.933</v>
      </c>
    </row>
    <row r="79" spans="1:9" ht="23.25" customHeight="1">
      <c r="A79" s="103"/>
      <c r="B79" s="27" t="s">
        <v>76</v>
      </c>
      <c r="C79" s="48"/>
      <c r="D79" s="30"/>
      <c r="E79" s="30"/>
      <c r="F79" s="30"/>
      <c r="G79" s="30"/>
      <c r="H79" s="85" t="s">
        <v>114</v>
      </c>
      <c r="I79" s="55">
        <f>I80</f>
        <v>776.1</v>
      </c>
    </row>
    <row r="80" spans="1:9" ht="28.5" customHeight="1">
      <c r="A80" s="103"/>
      <c r="B80" s="32" t="s">
        <v>77</v>
      </c>
      <c r="C80" s="69"/>
      <c r="D80" s="35"/>
      <c r="E80" s="35"/>
      <c r="F80" s="35"/>
      <c r="G80" s="35"/>
      <c r="H80" s="86" t="s">
        <v>114</v>
      </c>
      <c r="I80" s="56">
        <f>I81</f>
        <v>776.1</v>
      </c>
    </row>
    <row r="81" spans="1:9" ht="30.75" customHeight="1">
      <c r="A81" s="103"/>
      <c r="B81" s="37" t="s">
        <v>70</v>
      </c>
      <c r="C81" s="40"/>
      <c r="D81" s="40"/>
      <c r="E81" s="40"/>
      <c r="F81" s="40"/>
      <c r="G81" s="40"/>
      <c r="H81" s="87" t="s">
        <v>114</v>
      </c>
      <c r="I81" s="57">
        <f>I82+I83+I84+I85</f>
        <v>776.1</v>
      </c>
    </row>
    <row r="82" spans="1:9" ht="31.5" customHeight="1">
      <c r="A82" s="103"/>
      <c r="B82" s="14" t="s">
        <v>71</v>
      </c>
      <c r="C82" s="53" t="s">
        <v>26</v>
      </c>
      <c r="D82" s="53" t="s">
        <v>14</v>
      </c>
      <c r="E82" s="53" t="s">
        <v>8</v>
      </c>
      <c r="F82" s="53" t="s">
        <v>78</v>
      </c>
      <c r="G82" s="53" t="s">
        <v>27</v>
      </c>
      <c r="H82" s="19" t="s">
        <v>132</v>
      </c>
      <c r="I82" s="20">
        <v>518.841</v>
      </c>
    </row>
    <row r="83" spans="1:9" ht="42.75" customHeight="1">
      <c r="A83" s="103"/>
      <c r="B83" s="14" t="s">
        <v>34</v>
      </c>
      <c r="C83" s="53" t="s">
        <v>26</v>
      </c>
      <c r="D83" s="53" t="s">
        <v>14</v>
      </c>
      <c r="E83" s="53" t="s">
        <v>8</v>
      </c>
      <c r="F83" s="53" t="s">
        <v>78</v>
      </c>
      <c r="G83" s="53" t="s">
        <v>123</v>
      </c>
      <c r="H83" s="19" t="s">
        <v>133</v>
      </c>
      <c r="I83" s="20">
        <v>156.693</v>
      </c>
    </row>
    <row r="84" spans="1:9" ht="31.5" customHeight="1">
      <c r="A84" s="103"/>
      <c r="B84" s="16" t="s">
        <v>72</v>
      </c>
      <c r="C84" s="53" t="s">
        <v>26</v>
      </c>
      <c r="D84" s="53" t="s">
        <v>14</v>
      </c>
      <c r="E84" s="53" t="s">
        <v>8</v>
      </c>
      <c r="F84" s="53" t="s">
        <v>78</v>
      </c>
      <c r="G84" s="53" t="s">
        <v>21</v>
      </c>
      <c r="H84" s="19" t="s">
        <v>127</v>
      </c>
      <c r="I84" s="20">
        <v>15</v>
      </c>
    </row>
    <row r="85" spans="1:9" ht="27" customHeight="1">
      <c r="A85" s="103"/>
      <c r="B85" s="14" t="s">
        <v>35</v>
      </c>
      <c r="C85" s="53" t="s">
        <v>26</v>
      </c>
      <c r="D85" s="53" t="s">
        <v>14</v>
      </c>
      <c r="E85" s="53" t="s">
        <v>8</v>
      </c>
      <c r="F85" s="53" t="s">
        <v>78</v>
      </c>
      <c r="G85" s="53" t="s">
        <v>22</v>
      </c>
      <c r="H85" s="19" t="s">
        <v>134</v>
      </c>
      <c r="I85" s="20">
        <v>85.566</v>
      </c>
    </row>
    <row r="86" spans="1:9" ht="28.5" customHeight="1">
      <c r="A86" s="103"/>
      <c r="B86" s="14" t="s">
        <v>71</v>
      </c>
      <c r="C86" s="72">
        <v>857</v>
      </c>
      <c r="D86" s="53" t="s">
        <v>8</v>
      </c>
      <c r="E86" s="53" t="s">
        <v>79</v>
      </c>
      <c r="F86" s="53" t="s">
        <v>78</v>
      </c>
      <c r="G86" s="53" t="s">
        <v>27</v>
      </c>
      <c r="H86" s="19" t="s">
        <v>169</v>
      </c>
      <c r="I86" s="20">
        <v>783.702</v>
      </c>
    </row>
    <row r="87" spans="1:9" ht="28.5" customHeight="1">
      <c r="A87" s="103"/>
      <c r="B87" s="43" t="s">
        <v>73</v>
      </c>
      <c r="C87" s="72">
        <v>857</v>
      </c>
      <c r="D87" s="53" t="s">
        <v>8</v>
      </c>
      <c r="E87" s="53" t="s">
        <v>79</v>
      </c>
      <c r="F87" s="53" t="s">
        <v>78</v>
      </c>
      <c r="G87" s="53" t="s">
        <v>39</v>
      </c>
      <c r="H87" s="19" t="s">
        <v>169</v>
      </c>
      <c r="I87" s="20">
        <v>783.702</v>
      </c>
    </row>
    <row r="88" spans="1:9" ht="18.75" customHeight="1">
      <c r="A88" s="103"/>
      <c r="B88" s="14" t="s">
        <v>37</v>
      </c>
      <c r="C88" s="72">
        <v>857</v>
      </c>
      <c r="D88" s="53" t="s">
        <v>8</v>
      </c>
      <c r="E88" s="53" t="s">
        <v>79</v>
      </c>
      <c r="F88" s="53" t="s">
        <v>78</v>
      </c>
      <c r="G88" s="53" t="s">
        <v>39</v>
      </c>
      <c r="H88" s="19" t="s">
        <v>169</v>
      </c>
      <c r="I88" s="20">
        <v>783.702</v>
      </c>
    </row>
    <row r="89" spans="1:9" ht="19.5" customHeight="1">
      <c r="A89" s="103"/>
      <c r="B89" s="14" t="s">
        <v>74</v>
      </c>
      <c r="C89" s="72">
        <v>857</v>
      </c>
      <c r="D89" s="53" t="s">
        <v>8</v>
      </c>
      <c r="E89" s="53" t="s">
        <v>79</v>
      </c>
      <c r="F89" s="53" t="s">
        <v>78</v>
      </c>
      <c r="G89" s="53" t="s">
        <v>39</v>
      </c>
      <c r="H89" s="19" t="s">
        <v>169</v>
      </c>
      <c r="I89" s="20">
        <v>783.702</v>
      </c>
    </row>
    <row r="90" spans="1:9" ht="29.25" customHeight="1">
      <c r="A90" s="103"/>
      <c r="B90" s="21" t="s">
        <v>80</v>
      </c>
      <c r="C90" s="75"/>
      <c r="D90" s="25"/>
      <c r="E90" s="25"/>
      <c r="F90" s="25"/>
      <c r="G90" s="25"/>
      <c r="H90" s="46" t="s">
        <v>115</v>
      </c>
      <c r="I90" s="54">
        <f>I91</f>
        <v>10</v>
      </c>
    </row>
    <row r="91" spans="1:9" ht="28.5" customHeight="1">
      <c r="A91" s="103"/>
      <c r="B91" s="27" t="s">
        <v>81</v>
      </c>
      <c r="C91" s="48"/>
      <c r="D91" s="30"/>
      <c r="E91" s="30"/>
      <c r="F91" s="30"/>
      <c r="G91" s="30"/>
      <c r="H91" s="85" t="s">
        <v>115</v>
      </c>
      <c r="I91" s="55">
        <f>I92</f>
        <v>10</v>
      </c>
    </row>
    <row r="92" spans="1:9" ht="19.5" customHeight="1">
      <c r="A92" s="103"/>
      <c r="B92" s="32" t="s">
        <v>82</v>
      </c>
      <c r="C92" s="69"/>
      <c r="D92" s="35"/>
      <c r="E92" s="35"/>
      <c r="F92" s="35"/>
      <c r="G92" s="35"/>
      <c r="H92" s="86" t="s">
        <v>115</v>
      </c>
      <c r="I92" s="56">
        <f>I93</f>
        <v>10</v>
      </c>
    </row>
    <row r="93" spans="1:9" ht="20.25" customHeight="1">
      <c r="A93" s="103"/>
      <c r="B93" s="37" t="s">
        <v>83</v>
      </c>
      <c r="C93" s="47"/>
      <c r="D93" s="40"/>
      <c r="E93" s="40"/>
      <c r="F93" s="40"/>
      <c r="G93" s="40"/>
      <c r="H93" s="87" t="s">
        <v>115</v>
      </c>
      <c r="I93" s="57">
        <f>I94</f>
        <v>10</v>
      </c>
    </row>
    <row r="94" spans="1:9" ht="27.75" customHeight="1">
      <c r="A94" s="103"/>
      <c r="B94" s="14" t="s">
        <v>35</v>
      </c>
      <c r="C94" s="72">
        <v>941</v>
      </c>
      <c r="D94" s="53" t="s">
        <v>15</v>
      </c>
      <c r="E94" s="53" t="s">
        <v>9</v>
      </c>
      <c r="F94" s="53" t="s">
        <v>85</v>
      </c>
      <c r="G94" s="53" t="s">
        <v>22</v>
      </c>
      <c r="H94" s="19" t="s">
        <v>115</v>
      </c>
      <c r="I94" s="20">
        <v>10</v>
      </c>
    </row>
    <row r="95" spans="1:9" ht="28.5" customHeight="1">
      <c r="A95" s="103"/>
      <c r="B95" s="14" t="s">
        <v>36</v>
      </c>
      <c r="C95" s="72">
        <v>941</v>
      </c>
      <c r="D95" s="53" t="s">
        <v>15</v>
      </c>
      <c r="E95" s="53" t="s">
        <v>9</v>
      </c>
      <c r="F95" s="53" t="s">
        <v>85</v>
      </c>
      <c r="G95" s="53" t="s">
        <v>39</v>
      </c>
      <c r="H95" s="19" t="s">
        <v>115</v>
      </c>
      <c r="I95" s="20">
        <v>10</v>
      </c>
    </row>
    <row r="96" spans="1:9" ht="18.75" customHeight="1">
      <c r="A96" s="103"/>
      <c r="B96" s="14" t="s">
        <v>37</v>
      </c>
      <c r="C96" s="72">
        <v>941</v>
      </c>
      <c r="D96" s="53" t="s">
        <v>15</v>
      </c>
      <c r="E96" s="53" t="s">
        <v>9</v>
      </c>
      <c r="F96" s="53" t="s">
        <v>85</v>
      </c>
      <c r="G96" s="53" t="s">
        <v>39</v>
      </c>
      <c r="H96" s="19" t="s">
        <v>115</v>
      </c>
      <c r="I96" s="20">
        <v>10</v>
      </c>
    </row>
    <row r="97" spans="1:9" ht="17.25" customHeight="1">
      <c r="A97" s="103"/>
      <c r="B97" s="14" t="s">
        <v>84</v>
      </c>
      <c r="C97" s="72">
        <v>941</v>
      </c>
      <c r="D97" s="53" t="s">
        <v>15</v>
      </c>
      <c r="E97" s="53" t="s">
        <v>9</v>
      </c>
      <c r="F97" s="53" t="s">
        <v>85</v>
      </c>
      <c r="G97" s="53" t="s">
        <v>39</v>
      </c>
      <c r="H97" s="19" t="s">
        <v>115</v>
      </c>
      <c r="I97" s="20">
        <v>10</v>
      </c>
    </row>
    <row r="98" spans="1:9" ht="45.75" customHeight="1">
      <c r="A98" s="103"/>
      <c r="B98" s="49" t="s">
        <v>86</v>
      </c>
      <c r="C98" s="78"/>
      <c r="D98" s="50"/>
      <c r="E98" s="50"/>
      <c r="F98" s="50"/>
      <c r="G98" s="50"/>
      <c r="H98" s="89" t="s">
        <v>170</v>
      </c>
      <c r="I98" s="79">
        <f>I99+I104+I109+I115+I123+I128+I137</f>
        <v>1477.3349999999998</v>
      </c>
    </row>
    <row r="99" spans="1:9" ht="42.75" customHeight="1">
      <c r="A99" s="103"/>
      <c r="B99" s="51" t="s">
        <v>87</v>
      </c>
      <c r="C99" s="80"/>
      <c r="D99" s="52"/>
      <c r="E99" s="52"/>
      <c r="F99" s="52"/>
      <c r="G99" s="52"/>
      <c r="H99" s="90" t="s">
        <v>116</v>
      </c>
      <c r="I99" s="81">
        <f>I100</f>
        <v>1</v>
      </c>
    </row>
    <row r="100" spans="1:9" ht="18" customHeight="1">
      <c r="A100" s="103"/>
      <c r="B100" s="14" t="s">
        <v>88</v>
      </c>
      <c r="C100" s="72">
        <v>941</v>
      </c>
      <c r="D100" s="53" t="s">
        <v>8</v>
      </c>
      <c r="E100" s="53" t="s">
        <v>15</v>
      </c>
      <c r="F100" s="53" t="s">
        <v>100</v>
      </c>
      <c r="G100" s="53" t="s">
        <v>101</v>
      </c>
      <c r="H100" s="19" t="s">
        <v>116</v>
      </c>
      <c r="I100" s="20">
        <v>1</v>
      </c>
    </row>
    <row r="101" spans="1:9" ht="40.5" customHeight="1">
      <c r="A101" s="103"/>
      <c r="B101" s="14" t="s">
        <v>36</v>
      </c>
      <c r="C101" s="72">
        <v>941</v>
      </c>
      <c r="D101" s="53" t="s">
        <v>8</v>
      </c>
      <c r="E101" s="53" t="s">
        <v>15</v>
      </c>
      <c r="F101" s="53" t="s">
        <v>100</v>
      </c>
      <c r="G101" s="53" t="s">
        <v>39</v>
      </c>
      <c r="H101" s="19" t="s">
        <v>116</v>
      </c>
      <c r="I101" s="20">
        <v>1</v>
      </c>
    </row>
    <row r="102" spans="1:9" ht="18" customHeight="1">
      <c r="A102" s="103"/>
      <c r="B102" s="43" t="s">
        <v>37</v>
      </c>
      <c r="C102" s="70">
        <v>941</v>
      </c>
      <c r="D102" s="82" t="s">
        <v>8</v>
      </c>
      <c r="E102" s="82" t="s">
        <v>15</v>
      </c>
      <c r="F102" s="82" t="s">
        <v>100</v>
      </c>
      <c r="G102" s="82" t="s">
        <v>39</v>
      </c>
      <c r="H102" s="91" t="s">
        <v>116</v>
      </c>
      <c r="I102" s="59">
        <v>1</v>
      </c>
    </row>
    <row r="103" spans="1:9" ht="17.25" customHeight="1">
      <c r="A103" s="103"/>
      <c r="B103" s="14" t="s">
        <v>89</v>
      </c>
      <c r="C103" s="72">
        <v>941</v>
      </c>
      <c r="D103" s="53" t="s">
        <v>8</v>
      </c>
      <c r="E103" s="53" t="s">
        <v>15</v>
      </c>
      <c r="F103" s="53" t="s">
        <v>100</v>
      </c>
      <c r="G103" s="53" t="s">
        <v>39</v>
      </c>
      <c r="H103" s="19" t="s">
        <v>116</v>
      </c>
      <c r="I103" s="20">
        <v>1</v>
      </c>
    </row>
    <row r="104" spans="1:9" ht="42.75" customHeight="1">
      <c r="A104" s="103"/>
      <c r="B104" s="51" t="s">
        <v>135</v>
      </c>
      <c r="C104" s="80"/>
      <c r="D104" s="52"/>
      <c r="E104" s="52"/>
      <c r="F104" s="52"/>
      <c r="G104" s="52"/>
      <c r="H104" s="90" t="s">
        <v>171</v>
      </c>
      <c r="I104" s="81">
        <v>1.5</v>
      </c>
    </row>
    <row r="105" spans="1:9" ht="17.25" customHeight="1">
      <c r="A105" s="103"/>
      <c r="B105" s="14" t="s">
        <v>136</v>
      </c>
      <c r="C105" s="72">
        <v>941</v>
      </c>
      <c r="D105" s="53" t="s">
        <v>8</v>
      </c>
      <c r="E105" s="53" t="s">
        <v>137</v>
      </c>
      <c r="F105" s="53" t="s">
        <v>138</v>
      </c>
      <c r="G105" s="53" t="s">
        <v>139</v>
      </c>
      <c r="H105" s="19" t="s">
        <v>171</v>
      </c>
      <c r="I105" s="20">
        <v>1.5</v>
      </c>
    </row>
    <row r="106" spans="1:9" ht="40.5" customHeight="1">
      <c r="A106" s="103"/>
      <c r="B106" s="14" t="s">
        <v>36</v>
      </c>
      <c r="C106" s="72">
        <v>941</v>
      </c>
      <c r="D106" s="53" t="s">
        <v>8</v>
      </c>
      <c r="E106" s="53" t="s">
        <v>137</v>
      </c>
      <c r="F106" s="53" t="s">
        <v>138</v>
      </c>
      <c r="G106" s="53" t="s">
        <v>39</v>
      </c>
      <c r="H106" s="19" t="s">
        <v>171</v>
      </c>
      <c r="I106" s="20">
        <v>1.5</v>
      </c>
    </row>
    <row r="107" spans="1:9" ht="17.25" customHeight="1">
      <c r="A107" s="103"/>
      <c r="B107" s="43" t="s">
        <v>37</v>
      </c>
      <c r="C107" s="72">
        <v>941</v>
      </c>
      <c r="D107" s="53" t="s">
        <v>8</v>
      </c>
      <c r="E107" s="53" t="s">
        <v>137</v>
      </c>
      <c r="F107" s="53" t="s">
        <v>138</v>
      </c>
      <c r="G107" s="53" t="s">
        <v>39</v>
      </c>
      <c r="H107" s="19" t="s">
        <v>171</v>
      </c>
      <c r="I107" s="20">
        <v>1.5</v>
      </c>
    </row>
    <row r="108" spans="1:9" ht="17.25" customHeight="1">
      <c r="A108" s="103"/>
      <c r="B108" s="14" t="s">
        <v>136</v>
      </c>
      <c r="C108" s="72">
        <v>941</v>
      </c>
      <c r="D108" s="53" t="s">
        <v>8</v>
      </c>
      <c r="E108" s="53" t="s">
        <v>137</v>
      </c>
      <c r="F108" s="53" t="s">
        <v>138</v>
      </c>
      <c r="G108" s="53" t="s">
        <v>39</v>
      </c>
      <c r="H108" s="19" t="s">
        <v>171</v>
      </c>
      <c r="I108" s="20">
        <v>1.5</v>
      </c>
    </row>
    <row r="109" spans="1:9" ht="19.5" customHeight="1">
      <c r="A109" s="103"/>
      <c r="B109" s="51" t="s">
        <v>90</v>
      </c>
      <c r="C109" s="80"/>
      <c r="D109" s="52"/>
      <c r="E109" s="52"/>
      <c r="F109" s="52"/>
      <c r="G109" s="52"/>
      <c r="H109" s="90" t="s">
        <v>172</v>
      </c>
      <c r="I109" s="81">
        <f>I110+I111</f>
        <v>1231.366</v>
      </c>
    </row>
    <row r="110" spans="1:9" ht="30" customHeight="1">
      <c r="A110" s="103"/>
      <c r="B110" s="14" t="s">
        <v>35</v>
      </c>
      <c r="C110" s="72">
        <v>941</v>
      </c>
      <c r="D110" s="53" t="s">
        <v>8</v>
      </c>
      <c r="E110" s="53" t="s">
        <v>79</v>
      </c>
      <c r="F110" s="53" t="s">
        <v>102</v>
      </c>
      <c r="G110" s="53" t="s">
        <v>22</v>
      </c>
      <c r="H110" s="19" t="s">
        <v>173</v>
      </c>
      <c r="I110" s="20">
        <v>1221.366</v>
      </c>
    </row>
    <row r="111" spans="1:9" ht="19.5" customHeight="1">
      <c r="A111" s="103"/>
      <c r="B111" s="42" t="s">
        <v>44</v>
      </c>
      <c r="C111" s="72">
        <v>941</v>
      </c>
      <c r="D111" s="53" t="s">
        <v>8</v>
      </c>
      <c r="E111" s="53" t="s">
        <v>79</v>
      </c>
      <c r="F111" s="53" t="s">
        <v>102</v>
      </c>
      <c r="G111" s="53" t="s">
        <v>48</v>
      </c>
      <c r="H111" s="19" t="s">
        <v>115</v>
      </c>
      <c r="I111" s="20">
        <v>10</v>
      </c>
    </row>
    <row r="112" spans="1:9" ht="42" customHeight="1">
      <c r="A112" s="103"/>
      <c r="B112" s="14" t="s">
        <v>36</v>
      </c>
      <c r="C112" s="72">
        <v>941</v>
      </c>
      <c r="D112" s="53" t="s">
        <v>8</v>
      </c>
      <c r="E112" s="53" t="s">
        <v>79</v>
      </c>
      <c r="F112" s="53" t="s">
        <v>102</v>
      </c>
      <c r="G112" s="53" t="s">
        <v>39</v>
      </c>
      <c r="H112" s="19" t="s">
        <v>172</v>
      </c>
      <c r="I112" s="20">
        <f>I110+I111</f>
        <v>1231.366</v>
      </c>
    </row>
    <row r="113" spans="1:9" ht="17.25" customHeight="1">
      <c r="A113" s="103"/>
      <c r="B113" s="43" t="s">
        <v>37</v>
      </c>
      <c r="C113" s="72">
        <v>941</v>
      </c>
      <c r="D113" s="53" t="s">
        <v>8</v>
      </c>
      <c r="E113" s="53" t="s">
        <v>79</v>
      </c>
      <c r="F113" s="53" t="s">
        <v>102</v>
      </c>
      <c r="G113" s="53" t="s">
        <v>39</v>
      </c>
      <c r="H113" s="19" t="s">
        <v>172</v>
      </c>
      <c r="I113" s="20">
        <f>I112</f>
        <v>1231.366</v>
      </c>
    </row>
    <row r="114" spans="1:9" ht="19.5" customHeight="1">
      <c r="A114" s="103"/>
      <c r="B114" s="43" t="s">
        <v>90</v>
      </c>
      <c r="C114" s="72">
        <v>941</v>
      </c>
      <c r="D114" s="53" t="s">
        <v>8</v>
      </c>
      <c r="E114" s="53" t="s">
        <v>79</v>
      </c>
      <c r="F114" s="53" t="s">
        <v>102</v>
      </c>
      <c r="G114" s="53" t="s">
        <v>39</v>
      </c>
      <c r="H114" s="19" t="s">
        <v>172</v>
      </c>
      <c r="I114" s="20">
        <f>I113</f>
        <v>1231.366</v>
      </c>
    </row>
    <row r="115" spans="1:9" ht="18" customHeight="1">
      <c r="A115" s="103"/>
      <c r="B115" s="51" t="s">
        <v>91</v>
      </c>
      <c r="C115" s="80"/>
      <c r="D115" s="52"/>
      <c r="E115" s="52"/>
      <c r="F115" s="52"/>
      <c r="G115" s="52"/>
      <c r="H115" s="90" t="s">
        <v>175</v>
      </c>
      <c r="I115" s="81">
        <f>I116+I117+I118+I119</f>
        <v>156.8</v>
      </c>
    </row>
    <row r="116" spans="1:9" ht="28.5" customHeight="1">
      <c r="A116" s="103"/>
      <c r="B116" s="14" t="s">
        <v>32</v>
      </c>
      <c r="C116" s="72">
        <v>941</v>
      </c>
      <c r="D116" s="53" t="s">
        <v>9</v>
      </c>
      <c r="E116" s="53" t="s">
        <v>12</v>
      </c>
      <c r="F116" s="53" t="s">
        <v>103</v>
      </c>
      <c r="G116" s="53" t="s">
        <v>18</v>
      </c>
      <c r="H116" s="19" t="s">
        <v>174</v>
      </c>
      <c r="I116" s="20">
        <v>117.126</v>
      </c>
    </row>
    <row r="117" spans="1:9" ht="41.25" customHeight="1">
      <c r="A117" s="103"/>
      <c r="B117" s="14" t="s">
        <v>34</v>
      </c>
      <c r="C117" s="72">
        <v>941</v>
      </c>
      <c r="D117" s="53" t="s">
        <v>9</v>
      </c>
      <c r="E117" s="53" t="s">
        <v>12</v>
      </c>
      <c r="F117" s="53" t="s">
        <v>103</v>
      </c>
      <c r="G117" s="53" t="s">
        <v>41</v>
      </c>
      <c r="H117" s="19" t="s">
        <v>176</v>
      </c>
      <c r="I117" s="20">
        <v>36.674</v>
      </c>
    </row>
    <row r="118" spans="1:9" ht="29.25" customHeight="1">
      <c r="A118" s="103"/>
      <c r="B118" s="16" t="s">
        <v>72</v>
      </c>
      <c r="C118" s="72">
        <v>941</v>
      </c>
      <c r="D118" s="53" t="s">
        <v>9</v>
      </c>
      <c r="E118" s="53" t="s">
        <v>12</v>
      </c>
      <c r="F118" s="53" t="s">
        <v>103</v>
      </c>
      <c r="G118" s="53" t="s">
        <v>21</v>
      </c>
      <c r="H118" s="19" t="s">
        <v>121</v>
      </c>
      <c r="I118" s="20">
        <v>2</v>
      </c>
    </row>
    <row r="119" spans="1:9" ht="27.75" customHeight="1">
      <c r="A119" s="103"/>
      <c r="B119" s="14" t="s">
        <v>35</v>
      </c>
      <c r="C119" s="72">
        <v>941</v>
      </c>
      <c r="D119" s="53" t="s">
        <v>9</v>
      </c>
      <c r="E119" s="53" t="s">
        <v>12</v>
      </c>
      <c r="F119" s="53" t="s">
        <v>103</v>
      </c>
      <c r="G119" s="53" t="s">
        <v>22</v>
      </c>
      <c r="H119" s="19" t="s">
        <v>116</v>
      </c>
      <c r="I119" s="20">
        <v>1</v>
      </c>
    </row>
    <row r="120" spans="1:9" ht="40.5" customHeight="1">
      <c r="A120" s="103"/>
      <c r="B120" s="14" t="s">
        <v>36</v>
      </c>
      <c r="C120" s="72">
        <v>941</v>
      </c>
      <c r="D120" s="53" t="s">
        <v>9</v>
      </c>
      <c r="E120" s="53" t="s">
        <v>12</v>
      </c>
      <c r="F120" s="53" t="s">
        <v>103</v>
      </c>
      <c r="G120" s="53" t="s">
        <v>39</v>
      </c>
      <c r="H120" s="19" t="s">
        <v>175</v>
      </c>
      <c r="I120" s="20">
        <f>I115</f>
        <v>156.8</v>
      </c>
    </row>
    <row r="121" spans="1:9" ht="17.25" customHeight="1">
      <c r="A121" s="103"/>
      <c r="B121" s="14" t="s">
        <v>92</v>
      </c>
      <c r="C121" s="72">
        <v>941</v>
      </c>
      <c r="D121" s="53" t="s">
        <v>9</v>
      </c>
      <c r="E121" s="53" t="s">
        <v>12</v>
      </c>
      <c r="F121" s="53" t="s">
        <v>103</v>
      </c>
      <c r="G121" s="53" t="s">
        <v>39</v>
      </c>
      <c r="H121" s="19" t="s">
        <v>175</v>
      </c>
      <c r="I121" s="20">
        <f>I120</f>
        <v>156.8</v>
      </c>
    </row>
    <row r="122" spans="1:9" ht="18.75" customHeight="1">
      <c r="A122" s="103"/>
      <c r="B122" s="14" t="s">
        <v>91</v>
      </c>
      <c r="C122" s="72">
        <v>941</v>
      </c>
      <c r="D122" s="53" t="s">
        <v>9</v>
      </c>
      <c r="E122" s="53" t="s">
        <v>12</v>
      </c>
      <c r="F122" s="53" t="s">
        <v>103</v>
      </c>
      <c r="G122" s="53" t="s">
        <v>39</v>
      </c>
      <c r="H122" s="19" t="s">
        <v>175</v>
      </c>
      <c r="I122" s="20">
        <f>I121</f>
        <v>156.8</v>
      </c>
    </row>
    <row r="123" spans="1:9" ht="24.75" customHeight="1">
      <c r="A123" s="103"/>
      <c r="B123" s="51" t="s">
        <v>93</v>
      </c>
      <c r="C123" s="80"/>
      <c r="D123" s="52"/>
      <c r="E123" s="52"/>
      <c r="F123" s="52"/>
      <c r="G123" s="52"/>
      <c r="H123" s="90" t="s">
        <v>140</v>
      </c>
      <c r="I123" s="81">
        <f>I124</f>
        <v>60</v>
      </c>
    </row>
    <row r="124" spans="1:9" ht="40.5" customHeight="1">
      <c r="A124" s="103"/>
      <c r="B124" s="14" t="s">
        <v>94</v>
      </c>
      <c r="C124" s="72">
        <v>941</v>
      </c>
      <c r="D124" s="53" t="s">
        <v>104</v>
      </c>
      <c r="E124" s="53" t="s">
        <v>8</v>
      </c>
      <c r="F124" s="53" t="s">
        <v>105</v>
      </c>
      <c r="G124" s="53" t="s">
        <v>106</v>
      </c>
      <c r="H124" s="19" t="s">
        <v>140</v>
      </c>
      <c r="I124" s="20">
        <v>60</v>
      </c>
    </row>
    <row r="125" spans="1:9" ht="40.5" customHeight="1">
      <c r="A125" s="103"/>
      <c r="B125" s="14" t="s">
        <v>36</v>
      </c>
      <c r="C125" s="72">
        <v>941</v>
      </c>
      <c r="D125" s="53" t="s">
        <v>104</v>
      </c>
      <c r="E125" s="53" t="s">
        <v>8</v>
      </c>
      <c r="F125" s="53" t="s">
        <v>107</v>
      </c>
      <c r="G125" s="53" t="s">
        <v>39</v>
      </c>
      <c r="H125" s="19" t="s">
        <v>140</v>
      </c>
      <c r="I125" s="20">
        <v>60</v>
      </c>
    </row>
    <row r="126" spans="1:9" ht="18.75" customHeight="1">
      <c r="A126" s="103"/>
      <c r="B126" s="14" t="s">
        <v>93</v>
      </c>
      <c r="C126" s="72">
        <v>941</v>
      </c>
      <c r="D126" s="53" t="s">
        <v>104</v>
      </c>
      <c r="E126" s="53" t="s">
        <v>8</v>
      </c>
      <c r="F126" s="53" t="s">
        <v>108</v>
      </c>
      <c r="G126" s="53" t="s">
        <v>39</v>
      </c>
      <c r="H126" s="19" t="s">
        <v>140</v>
      </c>
      <c r="I126" s="20">
        <v>60</v>
      </c>
    </row>
    <row r="127" spans="1:9" ht="18.75" customHeight="1">
      <c r="A127" s="103"/>
      <c r="B127" s="14" t="s">
        <v>95</v>
      </c>
      <c r="C127" s="72">
        <v>941</v>
      </c>
      <c r="D127" s="53" t="s">
        <v>104</v>
      </c>
      <c r="E127" s="53" t="s">
        <v>8</v>
      </c>
      <c r="F127" s="53" t="s">
        <v>105</v>
      </c>
      <c r="G127" s="53" t="s">
        <v>39</v>
      </c>
      <c r="H127" s="19" t="s">
        <v>140</v>
      </c>
      <c r="I127" s="20">
        <v>60</v>
      </c>
    </row>
    <row r="128" spans="1:9" ht="44.25" customHeight="1">
      <c r="A128" s="103"/>
      <c r="B128" s="51" t="s">
        <v>96</v>
      </c>
      <c r="C128" s="80"/>
      <c r="D128" s="52"/>
      <c r="E128" s="52"/>
      <c r="F128" s="52"/>
      <c r="G128" s="52"/>
      <c r="H128" s="90" t="s">
        <v>117</v>
      </c>
      <c r="I128" s="81">
        <f>I129+I133</f>
        <v>9.264000000000001</v>
      </c>
    </row>
    <row r="129" spans="1:9" ht="20.25" customHeight="1">
      <c r="A129" s="103"/>
      <c r="B129" s="14" t="s">
        <v>97</v>
      </c>
      <c r="C129" s="72">
        <v>941</v>
      </c>
      <c r="D129" s="53" t="s">
        <v>110</v>
      </c>
      <c r="E129" s="53" t="s">
        <v>12</v>
      </c>
      <c r="F129" s="53" t="s">
        <v>111</v>
      </c>
      <c r="G129" s="53" t="s">
        <v>112</v>
      </c>
      <c r="H129" s="19" t="s">
        <v>118</v>
      </c>
      <c r="I129" s="20">
        <v>0.961</v>
      </c>
    </row>
    <row r="130" spans="1:9" ht="40.5" customHeight="1">
      <c r="A130" s="103"/>
      <c r="B130" s="14" t="s">
        <v>36</v>
      </c>
      <c r="C130" s="72">
        <v>941</v>
      </c>
      <c r="D130" s="53" t="s">
        <v>110</v>
      </c>
      <c r="E130" s="53" t="s">
        <v>12</v>
      </c>
      <c r="F130" s="53" t="s">
        <v>111</v>
      </c>
      <c r="G130" s="53" t="s">
        <v>39</v>
      </c>
      <c r="H130" s="19" t="s">
        <v>118</v>
      </c>
      <c r="I130" s="20">
        <v>0.961</v>
      </c>
    </row>
    <row r="131" spans="1:9" ht="16.5" customHeight="1">
      <c r="A131" s="103"/>
      <c r="B131" s="43" t="s">
        <v>37</v>
      </c>
      <c r="C131" s="72">
        <v>941</v>
      </c>
      <c r="D131" s="53" t="s">
        <v>110</v>
      </c>
      <c r="E131" s="53" t="s">
        <v>12</v>
      </c>
      <c r="F131" s="53" t="s">
        <v>111</v>
      </c>
      <c r="G131" s="53" t="s">
        <v>39</v>
      </c>
      <c r="H131" s="19" t="s">
        <v>118</v>
      </c>
      <c r="I131" s="20">
        <v>0.961</v>
      </c>
    </row>
    <row r="132" spans="1:9" ht="21.75" customHeight="1">
      <c r="A132" s="103"/>
      <c r="B132" s="14" t="s">
        <v>98</v>
      </c>
      <c r="C132" s="72">
        <v>941</v>
      </c>
      <c r="D132" s="53" t="s">
        <v>110</v>
      </c>
      <c r="E132" s="53" t="s">
        <v>12</v>
      </c>
      <c r="F132" s="53" t="s">
        <v>111</v>
      </c>
      <c r="G132" s="53" t="s">
        <v>39</v>
      </c>
      <c r="H132" s="19" t="s">
        <v>118</v>
      </c>
      <c r="I132" s="20">
        <v>0.961</v>
      </c>
    </row>
    <row r="133" spans="1:9" ht="18.75" customHeight="1">
      <c r="A133" s="103"/>
      <c r="B133" s="14" t="s">
        <v>97</v>
      </c>
      <c r="C133" s="72">
        <v>941</v>
      </c>
      <c r="D133" s="53" t="s">
        <v>110</v>
      </c>
      <c r="E133" s="53" t="s">
        <v>12</v>
      </c>
      <c r="F133" s="53" t="s">
        <v>113</v>
      </c>
      <c r="G133" s="53" t="s">
        <v>112</v>
      </c>
      <c r="H133" s="19" t="s">
        <v>119</v>
      </c>
      <c r="I133" s="20">
        <v>8.303</v>
      </c>
    </row>
    <row r="134" spans="1:9" ht="42.75" customHeight="1">
      <c r="A134" s="103"/>
      <c r="B134" s="14" t="s">
        <v>36</v>
      </c>
      <c r="C134" s="72">
        <v>941</v>
      </c>
      <c r="D134" s="53" t="s">
        <v>110</v>
      </c>
      <c r="E134" s="53" t="s">
        <v>12</v>
      </c>
      <c r="F134" s="53" t="s">
        <v>113</v>
      </c>
      <c r="G134" s="53" t="s">
        <v>39</v>
      </c>
      <c r="H134" s="19" t="s">
        <v>119</v>
      </c>
      <c r="I134" s="20">
        <v>8.303</v>
      </c>
    </row>
    <row r="135" spans="1:9" ht="12.75">
      <c r="A135" s="103"/>
      <c r="B135" s="43" t="s">
        <v>37</v>
      </c>
      <c r="C135" s="53" t="s">
        <v>25</v>
      </c>
      <c r="D135" s="53" t="s">
        <v>110</v>
      </c>
      <c r="E135" s="53" t="s">
        <v>12</v>
      </c>
      <c r="F135" s="53" t="s">
        <v>113</v>
      </c>
      <c r="G135" s="53" t="s">
        <v>39</v>
      </c>
      <c r="H135" s="19" t="s">
        <v>119</v>
      </c>
      <c r="I135" s="20">
        <v>8.303</v>
      </c>
    </row>
    <row r="136" spans="1:9" ht="18.75" customHeight="1">
      <c r="A136" s="103"/>
      <c r="B136" s="14" t="s">
        <v>99</v>
      </c>
      <c r="C136" s="53" t="s">
        <v>25</v>
      </c>
      <c r="D136" s="53" t="s">
        <v>110</v>
      </c>
      <c r="E136" s="53" t="s">
        <v>12</v>
      </c>
      <c r="F136" s="53" t="s">
        <v>113</v>
      </c>
      <c r="G136" s="53" t="s">
        <v>39</v>
      </c>
      <c r="H136" s="19" t="s">
        <v>119</v>
      </c>
      <c r="I136" s="20">
        <v>8.303</v>
      </c>
    </row>
    <row r="137" spans="1:9" ht="18.75" customHeight="1">
      <c r="A137" s="92"/>
      <c r="B137" s="93" t="s">
        <v>125</v>
      </c>
      <c r="C137" s="94"/>
      <c r="D137" s="94"/>
      <c r="E137" s="94"/>
      <c r="F137" s="94"/>
      <c r="G137" s="94"/>
      <c r="H137" s="95" t="s">
        <v>177</v>
      </c>
      <c r="I137" s="96">
        <v>17.405</v>
      </c>
    </row>
    <row r="138" spans="1:9" ht="12.75">
      <c r="A138" s="99" t="s">
        <v>16</v>
      </c>
      <c r="B138" s="100"/>
      <c r="C138" s="8"/>
      <c r="D138" s="8"/>
      <c r="E138" s="8"/>
      <c r="F138" s="8"/>
      <c r="G138" s="8"/>
      <c r="H138" s="83">
        <v>7818.986</v>
      </c>
      <c r="I138" s="83">
        <f>I16+I46+I54+I62+I90+I98</f>
        <v>7954.87</v>
      </c>
    </row>
  </sheetData>
  <sheetProtection/>
  <autoFilter ref="A13:I139"/>
  <mergeCells count="14">
    <mergeCell ref="C12:C13"/>
    <mergeCell ref="H12:H13"/>
    <mergeCell ref="D12:D13"/>
    <mergeCell ref="E12:E13"/>
    <mergeCell ref="F12:F13"/>
    <mergeCell ref="A138:B138"/>
    <mergeCell ref="A15:A73"/>
    <mergeCell ref="A74:A136"/>
    <mergeCell ref="D6:I6"/>
    <mergeCell ref="A9:I10"/>
    <mergeCell ref="A12:A13"/>
    <mergeCell ref="G12:G13"/>
    <mergeCell ref="I12:I13"/>
    <mergeCell ref="B12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Комп</cp:lastModifiedBy>
  <cp:lastPrinted>2018-11-21T04:02:31Z</cp:lastPrinted>
  <dcterms:created xsi:type="dcterms:W3CDTF">2009-12-08T03:06:20Z</dcterms:created>
  <dcterms:modified xsi:type="dcterms:W3CDTF">2020-01-09T01:00:25Z</dcterms:modified>
  <cp:category/>
  <cp:version/>
  <cp:contentType/>
  <cp:contentStatus/>
</cp:coreProperties>
</file>